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<sst xmlns="http://schemas.openxmlformats.org/spreadsheetml/2006/main" count="73" uniqueCount="72">
  <si>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</si>
  <si>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</si>
  <si>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</si>
  <si>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</si>
  <si>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</si>
  <si>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</si>
  <si>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</si>
  <si>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</si>
  <si>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</si>
  <si>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</si>
  <si>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</si>
  <si>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</si>
  <si>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</si>
  <si>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</si>
  <si>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</si>
  <si>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</si>
  <si>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</si>
  <si>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</si>
  <si>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</si>
  <si>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</si>
  <si>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</si>
  <si>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</si>
  <si>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</si>
  <si>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</si>
  <si>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</si>
  <si>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Услуги банка</t>
  </si>
  <si>
    <t>Оплата труда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</si>
  <si>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</si>
  <si>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</si>
  <si>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</si>
  <si>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</si>
  <si>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</si>
  <si>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</si>
  <si>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</si>
  <si>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</si>
  <si>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</si>
  <si>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</si>
  <si>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</si>
  <si>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</si>
  <si>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</si>
  <si>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</si>
  <si>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</si>
  <si>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</si>
  <si>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</si>
  <si>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Уголь, дрова</t>
  </si>
  <si>
    <t>пр. Развитие системы образования</t>
  </si>
  <si>
    <t>пр.Энергосбережение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</si>
  <si>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</si>
  <si>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</si>
  <si>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</si>
  <si>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</si>
  <si>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</si>
  <si>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</si>
  <si>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</si>
  <si>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</si>
  <si>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подпрогр."Чистая вода"</t>
  </si>
  <si>
    <t>подпрогр."Газификация"</t>
  </si>
  <si>
    <t>пр.Забота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</si>
  <si>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</si>
  <si>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</si>
  <si>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>МО «Тереньгульский район» за январь 2017 года.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</si>
  <si>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</si>
  <si>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</si>
  <si>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</si>
  <si>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</si>
  <si>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</si>
  <si>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</si>
  <si>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</si>
  <si>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</si>
  <si>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страхование автомобилей</t>
  </si>
  <si>
    <t xml:space="preserve">Подпрограмма«Кадровое обеспечение  отрасли здравоохранения М О «Тереньгульский район» </t>
  </si>
  <si>
    <t xml:space="preserve">Подпрограмма«Повышение качества жизни детей и семей с детьми в М О «Тереньгульский район»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</si>
</sst>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5" fontId="4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5" t="s">
        <v>60</v>
      </c>
      <c r="B3" s="25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4" t="s">
        <v>6</v>
      </c>
      <c r="B6" s="24"/>
    </row>
    <row r="7" spans="1:2" s="4" customFormat="1" ht="15.75">
      <c r="A7" s="14" t="s">
        <v>7</v>
      </c>
      <c r="B7" s="5">
        <f>B8+B9+B10+B12+B13+B15+B16+B17</f>
        <v>1685.9499999999998</v>
      </c>
    </row>
    <row r="8" spans="1:2" s="4" customFormat="1" ht="15.75">
      <c r="A8" s="15" t="s">
        <v>8</v>
      </c>
      <c r="B8" s="6">
        <v>483.12</v>
      </c>
    </row>
    <row r="9" spans="1:2" s="4" customFormat="1" ht="15.75">
      <c r="A9" s="16" t="s">
        <v>39</v>
      </c>
      <c r="B9" s="6">
        <v>537.77</v>
      </c>
    </row>
    <row r="10" spans="1:2" s="4" customFormat="1" ht="30" customHeight="1">
      <c r="A10" s="15" t="s">
        <v>61</v>
      </c>
      <c r="B10" s="6">
        <v>45.96</v>
      </c>
    </row>
    <row r="11" spans="1:2" s="4" customFormat="1" ht="15.75" hidden="1">
      <c r="A11" s="15" t="s">
        <v>10</v>
      </c>
      <c r="B11" s="6"/>
    </row>
    <row r="12" spans="1:2" s="4" customFormat="1" ht="32.25" customHeight="1">
      <c r="A12" s="15" t="s">
        <v>9</v>
      </c>
      <c r="B12" s="6">
        <v>579.2</v>
      </c>
    </row>
    <row r="13" spans="1:2" ht="15" customHeight="1">
      <c r="A13" s="15" t="s">
        <v>10</v>
      </c>
      <c r="B13" s="6"/>
    </row>
    <row r="14" spans="1:2" s="4" customFormat="1" ht="0.75" customHeight="1" hidden="1">
      <c r="A14" s="15" t="s">
        <v>11</v>
      </c>
      <c r="B14" s="6"/>
    </row>
    <row r="15" spans="1:2" s="4" customFormat="1" ht="34.5" customHeight="1">
      <c r="A15" s="15" t="s">
        <v>62</v>
      </c>
      <c r="B15" s="6">
        <v>-1.2</v>
      </c>
    </row>
    <row r="16" spans="1:2" s="4" customFormat="1" ht="15.75">
      <c r="A16" s="16" t="s">
        <v>63</v>
      </c>
      <c r="B16" s="6">
        <v>41.1</v>
      </c>
    </row>
    <row r="17" spans="1:2" s="4" customFormat="1" ht="15.75">
      <c r="A17" s="16" t="s">
        <v>12</v>
      </c>
      <c r="B17" s="6"/>
    </row>
    <row r="18" spans="1:2" s="4" customFormat="1" ht="15.75">
      <c r="A18" s="17" t="s">
        <v>13</v>
      </c>
      <c r="B18" s="5">
        <f>B19+B22+B23+B24+B27+B28+B21+B20+B29</f>
        <v>748.12</v>
      </c>
    </row>
    <row r="19" spans="1:2" s="4" customFormat="1" ht="31.5" hidden="1">
      <c r="A19" s="15" t="s">
        <v>14</v>
      </c>
      <c r="B19" s="6">
        <v>0</v>
      </c>
    </row>
    <row r="20" spans="1:2" s="4" customFormat="1" ht="63.75" customHeight="1">
      <c r="A20" s="18" t="s">
        <v>64</v>
      </c>
      <c r="B20" s="6">
        <v>99.03</v>
      </c>
    </row>
    <row r="21" spans="1:2" s="4" customFormat="1" ht="47.25">
      <c r="A21" s="18" t="s">
        <v>65</v>
      </c>
      <c r="B21" s="6">
        <v>4.5</v>
      </c>
    </row>
    <row r="22" spans="1:2" s="4" customFormat="1" ht="15.75">
      <c r="A22" s="15" t="s">
        <v>15</v>
      </c>
      <c r="B22" s="6">
        <v>23.08</v>
      </c>
    </row>
    <row r="23" spans="1:2" s="4" customFormat="1" ht="31.5">
      <c r="A23" s="15" t="s">
        <v>66</v>
      </c>
      <c r="B23" s="6">
        <v>527.96</v>
      </c>
    </row>
    <row r="24" spans="1:2" s="4" customFormat="1" ht="31.5">
      <c r="A24" s="15" t="s">
        <v>67</v>
      </c>
      <c r="B24" s="6">
        <f>B25+B26</f>
        <v>25.42</v>
      </c>
    </row>
    <row r="25" spans="1:2" s="4" customFormat="1" ht="15.75" hidden="1">
      <c r="A25" s="16" t="s">
        <v>18</v>
      </c>
      <c r="B25" s="6"/>
    </row>
    <row r="26" spans="1:2" s="4" customFormat="1" ht="15.75">
      <c r="A26" s="16" t="s">
        <v>68</v>
      </c>
      <c r="B26" s="6">
        <v>25.42</v>
      </c>
    </row>
    <row r="27" spans="1:2" s="4" customFormat="1" ht="15.75">
      <c r="A27" s="16" t="s">
        <v>16</v>
      </c>
      <c r="B27" s="6">
        <v>68.13</v>
      </c>
    </row>
    <row r="28" spans="1:2" s="4" customFormat="1" ht="15.75" hidden="1">
      <c r="A28" s="16" t="s">
        <v>17</v>
      </c>
      <c r="B28" s="6"/>
    </row>
    <row r="29" spans="1:2" s="4" customFormat="1" ht="15.75" hidden="1">
      <c r="A29" s="16" t="s">
        <v>34</v>
      </c>
      <c r="B29" s="6"/>
    </row>
    <row r="30" spans="1:2" s="4" customFormat="1" ht="15.75">
      <c r="A30" s="19" t="s">
        <v>20</v>
      </c>
      <c r="B30" s="5">
        <f>B7+B18</f>
        <v>2434.0699999999997</v>
      </c>
    </row>
    <row r="31" spans="1:2" s="4" customFormat="1" ht="18.75">
      <c r="A31" s="22" t="s">
        <v>5</v>
      </c>
      <c r="B31" s="23"/>
    </row>
    <row r="32" spans="1:2" s="4" customFormat="1" ht="15" customHeight="1">
      <c r="A32" s="7" t="s">
        <v>23</v>
      </c>
      <c r="B32" s="8">
        <f>1.4</f>
        <v>1.4</v>
      </c>
    </row>
    <row r="33" spans="1:2" s="4" customFormat="1" ht="15.75" hidden="1">
      <c r="A33" s="7"/>
      <c r="B33" s="8"/>
    </row>
    <row r="34" spans="1:2" s="4" customFormat="1" ht="15.75">
      <c r="A34" s="7" t="s">
        <v>2</v>
      </c>
      <c r="B34" s="9">
        <f>70+2</f>
        <v>72</v>
      </c>
    </row>
    <row r="35" spans="1:2" s="4" customFormat="1" ht="15.75">
      <c r="A35" s="10" t="s">
        <v>33</v>
      </c>
      <c r="B35" s="9">
        <v>140.7</v>
      </c>
    </row>
    <row r="36" spans="1:2" s="4" customFormat="1" ht="15.75">
      <c r="A36" s="10" t="s">
        <v>29</v>
      </c>
      <c r="B36" s="9">
        <f>1</f>
        <v>1</v>
      </c>
    </row>
    <row r="37" spans="1:2" s="4" customFormat="1" ht="15.75">
      <c r="A37" s="11" t="s">
        <v>54</v>
      </c>
      <c r="B37" s="9">
        <f>247.7</f>
        <v>247.7</v>
      </c>
    </row>
    <row r="38" spans="1:2" s="4" customFormat="1" ht="15.75" hidden="1">
      <c r="A38" s="12" t="s">
        <v>24</v>
      </c>
      <c r="B38" s="6"/>
    </row>
    <row r="39" spans="1:2" s="4" customFormat="1" ht="15.75" hidden="1">
      <c r="A39" s="12" t="s">
        <v>52</v>
      </c>
      <c r="B39" s="6"/>
    </row>
    <row r="40" spans="1:2" s="4" customFormat="1" ht="15.75">
      <c r="A40" s="12" t="s">
        <v>45</v>
      </c>
      <c r="B40" s="6">
        <f>176+124.3</f>
        <v>300.3</v>
      </c>
    </row>
    <row r="41" spans="1:2" s="4" customFormat="1" ht="15.75">
      <c r="A41" s="4" t="s">
        <v>69</v>
      </c>
      <c r="B41" s="6">
        <f>6+3.9</f>
        <v>9.9</v>
      </c>
    </row>
    <row r="42" spans="1:2" s="4" customFormat="1" ht="15.75" hidden="1">
      <c r="A42" s="12" t="s">
        <v>49</v>
      </c>
      <c r="B42" s="6"/>
    </row>
    <row r="43" spans="1:2" s="4" customFormat="1" ht="15.75">
      <c r="A43" s="12" t="s">
        <v>25</v>
      </c>
      <c r="B43" s="6">
        <f>0.3+0.2+0.27</f>
        <v>0.77</v>
      </c>
    </row>
    <row r="44" spans="1:2" s="4" customFormat="1" ht="0.75" customHeight="1">
      <c r="A44" s="12" t="s">
        <v>26</v>
      </c>
      <c r="B44" s="6"/>
    </row>
    <row r="45" spans="1:2" s="4" customFormat="1" ht="47.25" hidden="1">
      <c r="A45" s="12" t="s">
        <v>59</v>
      </c>
      <c r="B45" s="6"/>
    </row>
    <row r="46" spans="1:2" s="4" customFormat="1" ht="15.75" hidden="1">
      <c r="A46" s="12" t="s">
        <v>58</v>
      </c>
      <c r="B46" s="6"/>
    </row>
    <row r="47" spans="1:2" s="4" customFormat="1" ht="15.75" hidden="1">
      <c r="A47" s="12" t="s">
        <v>38</v>
      </c>
      <c r="B47" s="6"/>
    </row>
    <row r="48" spans="1:2" s="4" customFormat="1" ht="15.75" hidden="1">
      <c r="A48" s="12" t="s">
        <v>53</v>
      </c>
      <c r="B48" s="6"/>
    </row>
    <row r="49" spans="1:2" s="4" customFormat="1" ht="15.75" hidden="1">
      <c r="A49" s="12" t="s">
        <v>56</v>
      </c>
      <c r="B49" s="6"/>
    </row>
    <row r="50" spans="1:2" s="4" customFormat="1" ht="15.75" hidden="1">
      <c r="A50" s="12" t="s">
        <v>55</v>
      </c>
      <c r="B50" s="6"/>
    </row>
    <row r="51" spans="1:2" s="4" customFormat="1" ht="15.75">
      <c r="A51" s="12" t="s">
        <v>57</v>
      </c>
      <c r="B51" s="6">
        <f>2.9</f>
        <v>2.9</v>
      </c>
    </row>
    <row r="52" spans="1:2" s="4" customFormat="1" ht="30.75" customHeight="1">
      <c r="A52" s="12" t="s">
        <v>70</v>
      </c>
      <c r="B52" s="6">
        <f>17.1</f>
        <v>17.1</v>
      </c>
    </row>
    <row r="53" spans="1:2" s="4" customFormat="1" ht="31.5" hidden="1">
      <c r="A53" s="12" t="s">
        <v>71</v>
      </c>
      <c r="B53" s="6"/>
    </row>
    <row r="54" spans="1:2" s="4" customFormat="1" ht="15.75" hidden="1">
      <c r="A54" s="12" t="s">
        <v>50</v>
      </c>
      <c r="B54" s="6"/>
    </row>
    <row r="55" spans="1:2" s="4" customFormat="1" ht="15" customHeight="1">
      <c r="A55" s="12" t="s">
        <v>27</v>
      </c>
      <c r="B55" s="6">
        <f>272</f>
        <v>272</v>
      </c>
    </row>
    <row r="56" spans="1:2" s="4" customFormat="1" ht="1.5" customHeight="1" hidden="1">
      <c r="A56" s="12" t="s">
        <v>46</v>
      </c>
      <c r="B56" s="6"/>
    </row>
    <row r="57" spans="1:2" s="4" customFormat="1" ht="15.75" hidden="1">
      <c r="A57" s="12" t="s">
        <v>28</v>
      </c>
      <c r="B57" s="6"/>
    </row>
    <row r="58" spans="1:2" s="4" customFormat="1" ht="15.75" hidden="1">
      <c r="A58" s="12" t="s">
        <v>35</v>
      </c>
      <c r="B58" s="6"/>
    </row>
    <row r="59" spans="1:2" s="4" customFormat="1" ht="15.75" hidden="1">
      <c r="A59" s="12" t="s">
        <v>30</v>
      </c>
      <c r="B59" s="6"/>
    </row>
    <row r="60" spans="1:2" s="4" customFormat="1" ht="30.75" customHeight="1">
      <c r="A60" s="12" t="s">
        <v>40</v>
      </c>
      <c r="B60" s="6">
        <f>165.6</f>
        <v>165.6</v>
      </c>
    </row>
    <row r="61" spans="1:2" s="4" customFormat="1" ht="15.75" hidden="1">
      <c r="A61" s="12" t="s">
        <v>42</v>
      </c>
      <c r="B61" s="6"/>
    </row>
    <row r="62" spans="1:2" s="4" customFormat="1" ht="15" customHeight="1">
      <c r="A62" s="12" t="s">
        <v>47</v>
      </c>
      <c r="B62" s="6">
        <f>30</f>
        <v>30</v>
      </c>
    </row>
    <row r="63" spans="1:2" s="4" customFormat="1" ht="0.75" customHeight="1" hidden="1">
      <c r="A63" s="12" t="s">
        <v>41</v>
      </c>
      <c r="B63" s="6"/>
    </row>
    <row r="64" spans="1:2" s="4" customFormat="1" ht="15.75" hidden="1">
      <c r="A64" s="12" t="s">
        <v>51</v>
      </c>
      <c r="B64" s="6"/>
    </row>
    <row r="65" spans="1:2" s="4" customFormat="1" ht="15.75" hidden="1">
      <c r="A65" s="12" t="s">
        <v>36</v>
      </c>
      <c r="B65" s="6"/>
    </row>
    <row r="66" spans="1:2" s="4" customFormat="1" ht="15.75" hidden="1">
      <c r="A66" s="12" t="s">
        <v>37</v>
      </c>
      <c r="B66" s="6"/>
    </row>
    <row r="67" spans="1:2" ht="15.75">
      <c r="A67" s="12" t="s">
        <v>31</v>
      </c>
      <c r="B67" s="6">
        <f>14.4+8.6</f>
        <v>23</v>
      </c>
    </row>
    <row r="68" spans="1:2" ht="1.5" customHeight="1" hidden="1">
      <c r="A68" s="12" t="s">
        <v>48</v>
      </c>
      <c r="B68" s="6"/>
    </row>
    <row r="69" spans="1:2" ht="15.75" hidden="1">
      <c r="A69" s="12" t="s">
        <v>43</v>
      </c>
      <c r="B69" s="6"/>
    </row>
    <row r="70" spans="1:2" ht="15.75" hidden="1">
      <c r="A70" s="12" t="s">
        <v>32</v>
      </c>
      <c r="B70" s="6"/>
    </row>
    <row r="71" spans="1:2" ht="15.75" hidden="1">
      <c r="A71" s="12" t="s">
        <v>44</v>
      </c>
      <c r="B71" s="6"/>
    </row>
    <row r="72" spans="1:2" ht="14.25" customHeight="1">
      <c r="A72" s="12" t="s">
        <v>21</v>
      </c>
      <c r="B72" s="6">
        <f>75.3+202.6</f>
        <v>277.9</v>
      </c>
    </row>
    <row r="73" spans="1:2" ht="15.75" hidden="1">
      <c r="A73" s="12" t="s">
        <v>22</v>
      </c>
      <c r="B73" s="6"/>
    </row>
    <row r="74" spans="1:2" ht="15.75">
      <c r="A74" s="12" t="s">
        <v>3</v>
      </c>
      <c r="B74" s="6">
        <v>101.6</v>
      </c>
    </row>
    <row r="75" spans="1:2" ht="15.75">
      <c r="A75" s="13" t="s">
        <v>4</v>
      </c>
      <c r="B75" s="5">
        <f>SUM(B32:B74)</f>
        <v>1663.87</v>
      </c>
    </row>
    <row r="76" spans="1:2" ht="15.75">
      <c r="A76" s="4"/>
      <c r="B76" s="4"/>
    </row>
    <row r="77" spans="1:3" ht="15.75">
      <c r="A77" s="21" t="s">
        <v>19</v>
      </c>
      <c r="B77" s="21"/>
      <c r="C77" s="21"/>
    </row>
  </sheetData>
  <sheetProtection/>
  <mergeCells count="5">
    <mergeCell ref="A1:B1"/>
    <mergeCell ref="A77:C77"/>
    <mergeCell ref="A31:B31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Щетинина Н.М.</cp:lastModifiedBy>
  <cp:lastPrinted>2014-02-06T11:35:14Z</cp:lastPrinted>
  <dcterms:created xsi:type="dcterms:W3CDTF">1996-10-08T23:32:33Z</dcterms:created>
  <dcterms:modified xsi:type="dcterms:W3CDTF">2017-03-14T13:20:13Z</dcterms:modified>
  <cp:category/>
  <cp:version/>
  <cp:contentType/>
  <cp:contentStatus/>
</cp:coreProperties>
</file>