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<sst xmlns="http://schemas.openxmlformats.org/spreadsheetml/2006/main" count="66" uniqueCount="66">
  <si>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</si>
  <si>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</si>
  <si>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</si>
  <si>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</si>
  <si>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</si>
  <si>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</si>
  <si>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</si>
  <si>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</si>
  <si>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</si>
  <si>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</si>
  <si>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</si>
  <si>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</si>
  <si>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</si>
  <si>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</si>
  <si>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</si>
  <si>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</si>
  <si>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</si>
  <si>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</si>
  <si>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</si>
  <si>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</si>
  <si>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</si>
  <si>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</si>
  <si>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</si>
  <si>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</si>
  <si>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</si>
  <si>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</si>
  <si>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</si>
  <si>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</si>
  <si>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</si>
  <si>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</si>
  <si>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</si>
  <si>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</si>
  <si>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</si>
  <si>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</si>
  <si>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</si>
  <si>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</si>
  <si>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</si>
  <si>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</si>
  <si>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</si>
  <si>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</si>
  <si>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</si>
  <si>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</si>
  <si>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</si>
  <si>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</si>
  <si>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Стройматериалы</t>
  </si>
  <si>
    <t>Страхование автомобилей</t>
  </si>
  <si>
    <t>Канцтовары</t>
  </si>
  <si>
    <t>Коммунальные услуги</t>
  </si>
  <si>
    <t>Услуги нотариуса</t>
  </si>
  <si>
    <t>Оплата за медосмотр</t>
  </si>
  <si>
    <t>- доходы от прибыли</t>
  </si>
  <si>
    <t>Командировочные расходы</t>
  </si>
  <si>
    <t>Транспортные услуги</t>
  </si>
  <si>
    <t>Оплата учебы</t>
  </si>
  <si>
    <t>Возмещение расходов АТП</t>
  </si>
  <si>
    <t>пр. Забота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</si>
  <si>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</si>
  <si>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</si>
  <si>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</si>
  <si>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</si>
  <si>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МО «Тереньгульский район» за сентябрь 2014 года.</t>
  </si>
  <si>
    <t>Оздоровление работников бюджетной сферы</t>
  </si>
  <si>
    <t>Оценка имущества</t>
  </si>
  <si>
    <t>Автострахование</t>
  </si>
  <si>
    <t>Приобретение основных средств</t>
  </si>
  <si>
    <t>Хозтовары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</si>
</sst>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185" fontId="1" fillId="0" borderId="11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60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B8+B10+B11+B12+B13+B14+B15+B16+B9</f>
        <v>1081.5</v>
      </c>
    </row>
    <row r="8" spans="1:2" s="3" customFormat="1" ht="15.75">
      <c r="A8" s="6" t="s">
        <v>9</v>
      </c>
      <c r="B8" s="13">
        <v>899.3</v>
      </c>
    </row>
    <row r="9" spans="1:2" s="3" customFormat="1" ht="15.75">
      <c r="A9" s="7" t="s">
        <v>57</v>
      </c>
      <c r="B9" s="13">
        <v>23.2</v>
      </c>
    </row>
    <row r="10" spans="1:2" s="3" customFormat="1" ht="31.5">
      <c r="A10" s="6" t="s">
        <v>10</v>
      </c>
      <c r="B10" s="13">
        <v>32.6</v>
      </c>
    </row>
    <row r="11" spans="1:2" s="3" customFormat="1" ht="15.75">
      <c r="A11" s="6" t="s">
        <v>11</v>
      </c>
      <c r="B11" s="13">
        <v>0.4</v>
      </c>
    </row>
    <row r="12" spans="1:2" ht="15.75">
      <c r="A12" s="6" t="s">
        <v>12</v>
      </c>
      <c r="B12" s="13">
        <v>0</v>
      </c>
    </row>
    <row r="13" spans="1:2" s="3" customFormat="1" ht="15.75">
      <c r="A13" s="6" t="s">
        <v>13</v>
      </c>
      <c r="B13" s="13">
        <v>0</v>
      </c>
    </row>
    <row r="14" spans="1:2" s="3" customFormat="1" ht="15.75">
      <c r="A14" s="6" t="s">
        <v>14</v>
      </c>
      <c r="B14" s="13">
        <v>111</v>
      </c>
    </row>
    <row r="15" spans="1:2" s="3" customFormat="1" ht="15.75">
      <c r="A15" s="7" t="s">
        <v>33</v>
      </c>
      <c r="B15" s="13">
        <v>15</v>
      </c>
    </row>
    <row r="16" spans="1:2" s="3" customFormat="1" ht="15.75">
      <c r="A16" s="7" t="s">
        <v>15</v>
      </c>
      <c r="B16" s="13">
        <v>0</v>
      </c>
    </row>
    <row r="17" spans="1:2" s="3" customFormat="1" ht="15.75">
      <c r="A17" s="7" t="s">
        <v>16</v>
      </c>
      <c r="B17" s="13">
        <f>B18+B21+B22+B23+B26+B27+B20+B19+B28</f>
        <v>353.0000000000002</v>
      </c>
    </row>
    <row r="18" spans="1:2" s="3" customFormat="1" ht="31.5" hidden="1">
      <c r="A18" s="6" t="s">
        <v>17</v>
      </c>
      <c r="B18" s="13">
        <v>0</v>
      </c>
    </row>
    <row r="19" spans="1:2" s="3" customFormat="1" ht="15.75">
      <c r="A19" s="5" t="s">
        <v>25</v>
      </c>
      <c r="B19" s="13">
        <v>398.1</v>
      </c>
    </row>
    <row r="20" spans="1:2" s="3" customFormat="1" ht="15.75">
      <c r="A20" s="8" t="s">
        <v>24</v>
      </c>
      <c r="B20" s="13">
        <v>32.1</v>
      </c>
    </row>
    <row r="21" spans="1:2" s="3" customFormat="1" ht="15.75">
      <c r="A21" s="6" t="s">
        <v>18</v>
      </c>
      <c r="B21" s="13">
        <v>0.7</v>
      </c>
    </row>
    <row r="22" spans="1:2" s="3" customFormat="1" ht="31.5">
      <c r="A22" s="6" t="s">
        <v>19</v>
      </c>
      <c r="B22" s="13">
        <v>520</v>
      </c>
    </row>
    <row r="23" spans="1:2" s="3" customFormat="1" ht="15.75">
      <c r="A23" s="6" t="s">
        <v>27</v>
      </c>
      <c r="B23" s="13">
        <f>B24+B25</f>
        <v>16.2</v>
      </c>
    </row>
    <row r="24" spans="1:2" s="3" customFormat="1" ht="15.75">
      <c r="A24" s="7" t="s">
        <v>23</v>
      </c>
      <c r="B24" s="13">
        <v>0</v>
      </c>
    </row>
    <row r="25" spans="1:2" s="3" customFormat="1" ht="15.75">
      <c r="A25" s="7" t="s">
        <v>22</v>
      </c>
      <c r="B25" s="13">
        <v>16.2</v>
      </c>
    </row>
    <row r="26" spans="1:2" s="3" customFormat="1" ht="15.75">
      <c r="A26" s="7" t="s">
        <v>20</v>
      </c>
      <c r="B26" s="13">
        <v>23.2</v>
      </c>
    </row>
    <row r="27" spans="1:2" s="3" customFormat="1" ht="15.75">
      <c r="A27" s="7" t="s">
        <v>21</v>
      </c>
      <c r="B27" s="13">
        <v>-637.3</v>
      </c>
    </row>
    <row r="28" spans="1:2" s="3" customFormat="1" ht="15.75">
      <c r="A28" s="7" t="s">
        <v>50</v>
      </c>
      <c r="B28" s="13">
        <v>0</v>
      </c>
    </row>
    <row r="29" spans="1:2" s="3" customFormat="1" ht="15.75">
      <c r="A29" s="9" t="s">
        <v>28</v>
      </c>
      <c r="B29" s="15">
        <f>B7+B17</f>
        <v>1434.5000000000002</v>
      </c>
    </row>
    <row r="30" spans="1:2" s="3" customFormat="1" ht="18.75">
      <c r="A30" s="22" t="s">
        <v>6</v>
      </c>
      <c r="B30" s="23"/>
    </row>
    <row r="31" spans="1:2" s="3" customFormat="1" ht="15.75">
      <c r="A31" s="16" t="s">
        <v>31</v>
      </c>
      <c r="B31" s="18">
        <f>133.9+27+20+6+7+0.4+29+2.6+295.8+26.6+2.3</f>
        <v>550.6</v>
      </c>
    </row>
    <row r="32" spans="1:2" s="3" customFormat="1" ht="0.75" customHeight="1" hidden="1">
      <c r="A32" s="16" t="s">
        <v>45</v>
      </c>
      <c r="B32" s="18"/>
    </row>
    <row r="33" spans="1:2" s="3" customFormat="1" ht="15.75">
      <c r="A33" s="16" t="s">
        <v>2</v>
      </c>
      <c r="B33" s="19">
        <f>4.1+4.8+16.4+1.9+6.3+64.7+0.6</f>
        <v>98.79999999999998</v>
      </c>
    </row>
    <row r="34" spans="1:2" s="3" customFormat="1" ht="15.75">
      <c r="A34" s="17" t="s">
        <v>47</v>
      </c>
      <c r="B34" s="19">
        <f>28.9+146.7+16.6</f>
        <v>192.2</v>
      </c>
    </row>
    <row r="35" spans="1:2" s="3" customFormat="1" ht="15.75">
      <c r="A35" s="17" t="s">
        <v>41</v>
      </c>
      <c r="B35" s="19">
        <f>1.2</f>
        <v>1.2</v>
      </c>
    </row>
    <row r="36" spans="1:2" s="3" customFormat="1" ht="15.75">
      <c r="A36" s="12" t="s">
        <v>40</v>
      </c>
      <c r="B36" s="19">
        <v>15.6</v>
      </c>
    </row>
    <row r="37" spans="1:2" s="3" customFormat="1" ht="15.75">
      <c r="A37" s="4" t="s">
        <v>32</v>
      </c>
      <c r="B37" s="13">
        <f>11.1+1+5+19.6+2.2</f>
        <v>38.900000000000006</v>
      </c>
    </row>
    <row r="38" spans="1:2" s="3" customFormat="1" ht="15.75">
      <c r="A38" s="4" t="s">
        <v>63</v>
      </c>
      <c r="B38" s="13">
        <v>2.3</v>
      </c>
    </row>
    <row r="39" spans="1:2" s="3" customFormat="1" ht="15.75">
      <c r="A39" s="4" t="s">
        <v>56</v>
      </c>
      <c r="B39" s="13">
        <f>1+3</f>
        <v>4</v>
      </c>
    </row>
    <row r="40" spans="1:2" s="3" customFormat="1" ht="15.75">
      <c r="A40" s="4" t="s">
        <v>49</v>
      </c>
      <c r="B40" s="13">
        <f>37.3+47.7</f>
        <v>85</v>
      </c>
    </row>
    <row r="41" spans="1:2" s="3" customFormat="1" ht="15.75">
      <c r="A41" s="4" t="s">
        <v>34</v>
      </c>
      <c r="B41" s="13">
        <f>7.7+12.3</f>
        <v>20</v>
      </c>
    </row>
    <row r="42" spans="1:2" s="3" customFormat="1" ht="15.75">
      <c r="A42" s="4" t="s">
        <v>35</v>
      </c>
      <c r="B42" s="13">
        <f>0.8</f>
        <v>0.8</v>
      </c>
    </row>
    <row r="43" spans="1:2" s="3" customFormat="1" ht="15.75">
      <c r="A43" s="4" t="s">
        <v>36</v>
      </c>
      <c r="B43" s="13">
        <f>30</f>
        <v>30</v>
      </c>
    </row>
    <row r="44" spans="1:2" s="3" customFormat="1" ht="15.75" hidden="1">
      <c r="A44" s="4" t="s">
        <v>55</v>
      </c>
      <c r="B44" s="13"/>
    </row>
    <row r="45" spans="1:2" s="3" customFormat="1" ht="15.75" hidden="1">
      <c r="A45" s="4" t="s">
        <v>58</v>
      </c>
      <c r="B45" s="13"/>
    </row>
    <row r="46" spans="1:2" s="3" customFormat="1" ht="15.75">
      <c r="A46" s="4" t="s">
        <v>48</v>
      </c>
      <c r="B46" s="13">
        <v>0.2</v>
      </c>
    </row>
    <row r="47" spans="1:2" s="3" customFormat="1" ht="15.75">
      <c r="A47" s="4" t="s">
        <v>37</v>
      </c>
      <c r="B47" s="13">
        <f>4+6+2.7</f>
        <v>12.7</v>
      </c>
    </row>
    <row r="48" spans="1:2" s="3" customFormat="1" ht="15.75">
      <c r="A48" s="4" t="s">
        <v>62</v>
      </c>
      <c r="B48" s="13">
        <v>15</v>
      </c>
    </row>
    <row r="49" spans="1:2" s="3" customFormat="1" ht="15.75">
      <c r="A49" s="4" t="s">
        <v>38</v>
      </c>
      <c r="B49" s="13">
        <v>56.9</v>
      </c>
    </row>
    <row r="50" spans="1:2" s="3" customFormat="1" ht="15.75" hidden="1">
      <c r="A50" s="4" t="s">
        <v>52</v>
      </c>
      <c r="B50" s="13"/>
    </row>
    <row r="51" spans="1:2" s="3" customFormat="1" ht="15.75" hidden="1">
      <c r="A51" s="4" t="s">
        <v>39</v>
      </c>
      <c r="B51" s="13"/>
    </row>
    <row r="52" spans="1:2" s="3" customFormat="1" ht="15" customHeight="1">
      <c r="A52" s="4" t="s">
        <v>51</v>
      </c>
      <c r="B52" s="13">
        <f>8.2+0.9+1.2</f>
        <v>10.299999999999999</v>
      </c>
    </row>
    <row r="53" spans="1:2" s="3" customFormat="1" ht="15.75" hidden="1">
      <c r="A53" s="4" t="s">
        <v>42</v>
      </c>
      <c r="B53" s="13"/>
    </row>
    <row r="54" spans="1:2" s="3" customFormat="1" ht="18.75" customHeight="1">
      <c r="A54" s="4" t="s">
        <v>59</v>
      </c>
      <c r="B54" s="13">
        <v>300</v>
      </c>
    </row>
    <row r="55" spans="1:2" s="3" customFormat="1" ht="15.75">
      <c r="A55" s="4" t="s">
        <v>64</v>
      </c>
      <c r="B55" s="13">
        <v>22.2</v>
      </c>
    </row>
    <row r="56" spans="1:2" s="3" customFormat="1" ht="15.75">
      <c r="A56" s="4" t="s">
        <v>5</v>
      </c>
      <c r="B56" s="13">
        <v>8.8</v>
      </c>
    </row>
    <row r="57" spans="1:2" s="3" customFormat="1" ht="15.75">
      <c r="A57" s="4" t="s">
        <v>61</v>
      </c>
      <c r="B57" s="13">
        <f>10+7</f>
        <v>17</v>
      </c>
    </row>
    <row r="58" spans="1:2" s="3" customFormat="1" ht="15.75">
      <c r="A58" s="4" t="s">
        <v>53</v>
      </c>
      <c r="B58" s="13">
        <f>1.5</f>
        <v>1.5</v>
      </c>
    </row>
    <row r="59" spans="1:2" s="3" customFormat="1" ht="15.75">
      <c r="A59" s="4" t="s">
        <v>54</v>
      </c>
      <c r="B59" s="13">
        <v>37.5</v>
      </c>
    </row>
    <row r="60" spans="1:2" ht="15.75">
      <c r="A60" s="4" t="s">
        <v>43</v>
      </c>
      <c r="B60" s="13">
        <f>2.5+6+4+0.1+0.8+0.6+0.9</f>
        <v>14.9</v>
      </c>
    </row>
    <row r="61" spans="1:2" ht="15.75">
      <c r="A61" s="4" t="s">
        <v>65</v>
      </c>
      <c r="B61" s="13">
        <f>7.6+5.8</f>
        <v>13.399999999999999</v>
      </c>
    </row>
    <row r="62" spans="1:2" ht="0.75" customHeight="1" hidden="1">
      <c r="A62" s="4" t="s">
        <v>46</v>
      </c>
      <c r="B62" s="13"/>
    </row>
    <row r="63" spans="1:2" ht="15.75" hidden="1">
      <c r="A63" s="4" t="s">
        <v>44</v>
      </c>
      <c r="B63" s="13"/>
    </row>
    <row r="64" spans="1:2" ht="15.75">
      <c r="A64" s="4" t="s">
        <v>29</v>
      </c>
      <c r="B64" s="13">
        <f>2.2+6.2+23.2+40+50+50+0.4+1.3+7.6+2.3+10+37.4+167.2+2.7+4+47.2</f>
        <v>451.7</v>
      </c>
    </row>
    <row r="65" spans="1:2" ht="15.75">
      <c r="A65" s="4" t="s">
        <v>30</v>
      </c>
      <c r="B65" s="13">
        <f>5.9+2.6+62.3+52.4+30+143+86.7+14.1+77.5+30</f>
        <v>504.5</v>
      </c>
    </row>
    <row r="66" spans="1:2" ht="15.75">
      <c r="A66" s="4" t="s">
        <v>3</v>
      </c>
      <c r="B66" s="13">
        <f>115.7+95.3+7.6</f>
        <v>218.6</v>
      </c>
    </row>
    <row r="67" spans="1:2" ht="15.75">
      <c r="A67" s="10" t="s">
        <v>4</v>
      </c>
      <c r="B67" s="14">
        <f>SUM(B31:B66)</f>
        <v>2724.6</v>
      </c>
    </row>
    <row r="68" spans="1:2" ht="15.75">
      <c r="A68" s="3"/>
      <c r="B68" s="3"/>
    </row>
    <row r="69" spans="1:3" ht="15.75">
      <c r="A69" s="21" t="s">
        <v>26</v>
      </c>
      <c r="B69" s="21"/>
      <c r="C69" s="21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Татьяна</cp:lastModifiedBy>
  <cp:lastPrinted>2014-02-06T11:35:14Z</cp:lastPrinted>
  <dcterms:created xsi:type="dcterms:W3CDTF">1996-10-08T23:32:33Z</dcterms:created>
  <dcterms:modified xsi:type="dcterms:W3CDTF">2014-10-15T13:07:44Z</dcterms:modified>
  <cp:category/>
  <cp:version/>
  <cp:contentType/>
  <cp:contentStatus/>
</cp:coreProperties>
</file>