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<sst xmlns="http://schemas.openxmlformats.org/spreadsheetml/2006/main" count="81" uniqueCount="72">
  <si>
    <t>ПРИЛОЖЕНИЕ № 4</t>
  </si>
  <si>
    <t>к приказу Министерства</t>
  </si>
  <si>
    <t>финансов Ульяновской области</t>
  </si>
  <si>
    <t>от  05 ноября 2009 № 61-пр</t>
  </si>
  <si>
    <t>СВЕДЕНИЯ</t>
  </si>
  <si>
    <t>о просроченной дебиторской и кредиторской задолженности</t>
  </si>
  <si>
    <t>Главный распорядитель средств</t>
  </si>
  <si>
    <t>областного бюджета Ульяновской области    Министерство Финансов</t>
  </si>
  <si>
    <t>Финансовый орган муниципального района</t>
  </si>
  <si>
    <t xml:space="preserve">(городского округа) Ульяновской области    Муниципальное учреждение Финансовый отдел </t>
  </si>
  <si>
    <t xml:space="preserve"> </t>
  </si>
  <si>
    <t>муниципального образования «Тереньгульский район»</t>
  </si>
  <si>
    <t>Периодичность: квартальная</t>
  </si>
  <si>
    <t>Единица измерения: руб.</t>
  </si>
  <si>
    <t>№ п/п</t>
  </si>
  <si>
    <t>Направление</t>
  </si>
  <si>
    <t>статья</t>
  </si>
  <si>
    <t>дебиторская</t>
  </si>
  <si>
    <t>кредиторская</t>
  </si>
  <si>
    <t>расходования бюджетных средств</t>
  </si>
  <si>
    <t>КОСГУ</t>
  </si>
  <si>
    <t>задолженность</t>
  </si>
  <si>
    <t>всего</t>
  </si>
  <si>
    <t>в том числе</t>
  </si>
  <si>
    <t>текущего финансового года</t>
  </si>
  <si>
    <t>свыше 3-х лет</t>
  </si>
  <si>
    <t>свыше</t>
  </si>
  <si>
    <t>3-х лет</t>
  </si>
  <si>
    <t>1.</t>
  </si>
  <si>
    <t>Заработная плата</t>
  </si>
  <si>
    <t>2.</t>
  </si>
  <si>
    <t>Прочие выплаты</t>
  </si>
  <si>
    <t>в том числе:</t>
  </si>
  <si>
    <t>книгоиздательская продукция</t>
  </si>
  <si>
    <t>льготы</t>
  </si>
  <si>
    <t>прочие</t>
  </si>
  <si>
    <t>3.</t>
  </si>
  <si>
    <t>Начисления на выплаты по оплате труда</t>
  </si>
  <si>
    <t>4.</t>
  </si>
  <si>
    <t>Услуги связи</t>
  </si>
  <si>
    <t>5.</t>
  </si>
  <si>
    <t>Транспортные услуги</t>
  </si>
  <si>
    <t>6.</t>
  </si>
  <si>
    <t>Коммунальные услуги</t>
  </si>
  <si>
    <t>по газоснабжению</t>
  </si>
  <si>
    <t>по электроснабжению</t>
  </si>
  <si>
    <t>по теплоснабжению</t>
  </si>
  <si>
    <t>по водоснабжению</t>
  </si>
  <si>
    <t>7.</t>
  </si>
  <si>
    <t>Арендная плата за пользование имуществом</t>
  </si>
  <si>
    <t>8.</t>
  </si>
  <si>
    <t>Работы, услуги по содержанию имущества</t>
  </si>
  <si>
    <t>9.</t>
  </si>
  <si>
    <t>Прочие работы, услуги</t>
  </si>
  <si>
    <t>10.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</si>
  <si>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</si>
  <si>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</si>
  <si>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11.</t>
  </si>
  <si>
    <t>Пособия по социальной помощи населению</t>
  </si>
  <si>
    <t>Пенсии, пособия выплачиваемые организациями сектора государственного управления</t>
  </si>
  <si>
    <t>13.</t>
  </si>
  <si>
    <t>Прочие расходы</t>
  </si>
  <si>
    <t>налоги</t>
  </si>
  <si>
    <t>штрафы, пени</t>
  </si>
  <si>
    <t>14.</t>
  </si>
  <si>
    <t>Увеличение стоимости основных средств</t>
  </si>
  <si>
    <t>15.</t>
  </si>
  <si>
    <t>Увеличение стоимости материальных запасов</t>
  </si>
  <si>
    <t>ИТОГО</t>
  </si>
  <si>
    <t>И.о.начальника  МУ Финансовый отдел МО «Тереньгульский район»                                                    С.А.Злобина</t>
  </si>
  <si>
    <t>И.о.главного бухгалтера                                                                                                                                  Е.И.Моисеева</t>
  </si>
  <si>
    <t xml:space="preserve">на "01" января 2020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</si>
</sst>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0;&#1092;,%20&#1057;&#1074;&#1077;&#1076;.&#1087;&#1086;%20&#1087;&#1088;&#1086;&#1089;&#1088;&#1086;&#1095;.&#1082;&#1088;&#1077;&#1076;&#1080;&#1090;.&#1079;&#1072;&#1076;&#1078;%20&#1085;&#1072;%2001.12.2019&#1075;%20&#1082;&#1072;&#1079;,%20&#1073;&#1102;&#1076;&#107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.р-на"/>
      <sheetName val="РОО"/>
      <sheetName val="Культура"/>
      <sheetName val="КУИ"/>
      <sheetName val="Фин.отд."/>
      <sheetName val="1"/>
      <sheetName val="2"/>
      <sheetName val="Терен гп "/>
      <sheetName val="Ясаш.таш.сп"/>
      <sheetName val="Под.сп"/>
      <sheetName val="Красн.сп"/>
      <sheetName val="Мих.сп"/>
      <sheetName val="Бел.сп"/>
      <sheetName val="Свод р-он"/>
      <sheetName val="Свод пос"/>
      <sheetName val="Свод консол. казён."/>
      <sheetName val="ДИНАМИКА КАЗЕН."/>
      <sheetName val="Тереньг.шк."/>
      <sheetName val="Д.С.Колосок"/>
      <sheetName val="Солд.Ташл.шк."/>
      <sheetName val="МУК КДЦ"/>
      <sheetName val="МОУ ДОД ДШИ"/>
      <sheetName val="МУК Межпос.библ."/>
      <sheetName val="МБУ Благоустр."/>
      <sheetName val="Свод РОО бюдж."/>
      <sheetName val="Свод Культ.бюдж."/>
      <sheetName val="Свод консол. бюдж."/>
      <sheetName val="ДИНАМИКА БЮДЖ."/>
      <sheetName val="СВОД косол. КАЗЕН., БЮДЖ."/>
      <sheetName val="Свод район каз.+район бюдж."/>
      <sheetName val="Свод РОО, каз.+бюдж."/>
      <sheetName val="Свод Культ.,каз.+бюдж."/>
      <sheetName val="Свод посел.каз.+посел.бюдж."/>
      <sheetName val="Мониторинг"/>
      <sheetName val="Мониторинг 213"/>
      <sheetName val="Мониторинг 223"/>
      <sheetName val="Приложение 4"/>
      <sheetName val="Приложение 7"/>
    </sheetNames>
    <sheetDataSet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31611.5</v>
          </cell>
          <cell r="H24">
            <v>5735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31611.5</v>
          </cell>
          <cell r="H28">
            <v>5735</v>
          </cell>
          <cell r="I28">
            <v>0</v>
          </cell>
        </row>
        <row r="29">
          <cell r="D29">
            <v>257335.18</v>
          </cell>
          <cell r="E29">
            <v>0</v>
          </cell>
          <cell r="F29">
            <v>257335.18</v>
          </cell>
          <cell r="G29">
            <v>8594710.26</v>
          </cell>
          <cell r="H29">
            <v>8175497.13</v>
          </cell>
          <cell r="I29">
            <v>214788.26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111842.56999999999</v>
          </cell>
          <cell r="H35">
            <v>53469.03</v>
          </cell>
          <cell r="I35">
            <v>2600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D37">
            <v>162400</v>
          </cell>
          <cell r="E37">
            <v>0</v>
          </cell>
          <cell r="F37">
            <v>162400</v>
          </cell>
          <cell r="G37">
            <v>3949355.72</v>
          </cell>
          <cell r="H37">
            <v>3877869.4499999997</v>
          </cell>
          <cell r="I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377016.33</v>
          </cell>
          <cell r="H39">
            <v>377016.33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2721564.31</v>
          </cell>
          <cell r="H40">
            <v>2695999.17</v>
          </cell>
          <cell r="I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250050.07</v>
          </cell>
          <cell r="H41">
            <v>250050.07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80969.48000000001</v>
          </cell>
          <cell r="H42">
            <v>58408.35</v>
          </cell>
          <cell r="I42">
            <v>0</v>
          </cell>
        </row>
        <row r="43">
          <cell r="D43">
            <v>162400</v>
          </cell>
          <cell r="E43">
            <v>0</v>
          </cell>
          <cell r="F43">
            <v>162400</v>
          </cell>
          <cell r="G43">
            <v>176000</v>
          </cell>
          <cell r="H43">
            <v>176000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280800</v>
          </cell>
          <cell r="H44">
            <v>280800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62955.53000000013</v>
          </cell>
          <cell r="H45">
            <v>39595.52999999984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28240</v>
          </cell>
          <cell r="H46">
            <v>28240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2117623.0100000002</v>
          </cell>
          <cell r="H47">
            <v>1259087.7700000003</v>
          </cell>
          <cell r="I47">
            <v>114152.35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2099960.13</v>
          </cell>
          <cell r="H58">
            <v>741525.1699999999</v>
          </cell>
          <cell r="I58">
            <v>700594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993</v>
          </cell>
          <cell r="H74">
            <v>993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48000</v>
          </cell>
          <cell r="H75">
            <v>48000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1657923.92</v>
          </cell>
          <cell r="H76">
            <v>1376195.42</v>
          </cell>
          <cell r="I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2316505.23</v>
          </cell>
          <cell r="H77">
            <v>186619.6</v>
          </cell>
          <cell r="I77">
            <v>1028150.82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853519.6</v>
          </cell>
          <cell r="H79">
            <v>6769.5</v>
          </cell>
          <cell r="I79">
            <v>584706.24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1086889.47</v>
          </cell>
          <cell r="H85">
            <v>168484.65</v>
          </cell>
          <cell r="I85">
            <v>272303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376096.16</v>
          </cell>
          <cell r="H89">
            <v>11365.45</v>
          </cell>
          <cell r="I89">
            <v>171141.58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328100.39</v>
          </cell>
          <cell r="H90">
            <v>320000.39</v>
          </cell>
          <cell r="I90">
            <v>0</v>
          </cell>
        </row>
        <row r="91">
          <cell r="D91">
            <v>9971.84</v>
          </cell>
          <cell r="E91">
            <v>0</v>
          </cell>
          <cell r="F91">
            <v>9971.84</v>
          </cell>
          <cell r="G91">
            <v>181230.55</v>
          </cell>
          <cell r="H91">
            <v>67576.95999999999</v>
          </cell>
          <cell r="I91">
            <v>32760.56</v>
          </cell>
        </row>
      </sheetData>
      <sheetData sheetId="28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49">
      <selection activeCell="B59" sqref="B59"/>
    </sheetView>
  </sheetViews>
  <sheetFormatPr defaultColWidth="9.140625" defaultRowHeight="12.75"/>
  <cols>
    <col min="1" max="1" width="5.140625" style="0" customWidth="1"/>
    <col min="2" max="2" width="18.421875" style="0" customWidth="1"/>
    <col min="3" max="3" width="7.57421875" style="0" customWidth="1"/>
    <col min="5" max="5" width="9.7109375" style="0" customWidth="1"/>
    <col min="7" max="7" width="11.421875" style="0" customWidth="1"/>
    <col min="8" max="8" width="11.28125" style="0" customWidth="1"/>
    <col min="9" max="9" width="10.57421875" style="0" customWidth="1"/>
  </cols>
  <sheetData>
    <row r="1" spans="1:9" ht="15.75">
      <c r="A1" s="1"/>
      <c r="B1" s="18"/>
      <c r="C1" s="18"/>
      <c r="D1" s="18"/>
      <c r="E1" s="18"/>
      <c r="F1" s="18"/>
      <c r="G1" s="18"/>
      <c r="H1" s="1" t="s">
        <v>0</v>
      </c>
      <c r="I1" s="18"/>
    </row>
    <row r="2" spans="1:9" ht="15.75">
      <c r="A2" s="1"/>
      <c r="B2" s="18"/>
      <c r="C2" s="18"/>
      <c r="D2" s="18"/>
      <c r="E2" s="18"/>
      <c r="F2" s="18"/>
      <c r="G2" s="18"/>
      <c r="H2" s="1" t="s">
        <v>1</v>
      </c>
      <c r="I2" s="18"/>
    </row>
    <row r="3" spans="1:9" ht="15.75">
      <c r="A3" s="1"/>
      <c r="B3" s="18"/>
      <c r="C3" s="18"/>
      <c r="D3" s="18"/>
      <c r="E3" s="18"/>
      <c r="F3" s="18"/>
      <c r="G3" s="18"/>
      <c r="H3" s="1" t="s">
        <v>2</v>
      </c>
      <c r="I3" s="18"/>
    </row>
    <row r="4" spans="1:9" ht="15.75">
      <c r="A4" s="19"/>
      <c r="B4" s="18"/>
      <c r="C4" s="18"/>
      <c r="D4" s="18"/>
      <c r="E4" s="18"/>
      <c r="F4" s="18"/>
      <c r="G4" s="18"/>
      <c r="H4" s="19" t="s">
        <v>3</v>
      </c>
      <c r="I4" s="18"/>
    </row>
    <row r="5" ht="12.75">
      <c r="A5" s="1"/>
    </row>
    <row r="6" spans="1:9" ht="12.7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 t="s">
        <v>5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23" t="s">
        <v>71</v>
      </c>
      <c r="B8" s="23"/>
      <c r="C8" s="23"/>
      <c r="D8" s="23"/>
      <c r="E8" s="23"/>
      <c r="F8" s="23"/>
      <c r="G8" s="23"/>
      <c r="H8" s="23"/>
      <c r="I8" s="23"/>
    </row>
    <row r="9" ht="12.75">
      <c r="A9" s="2"/>
    </row>
    <row r="10" spans="1:4" ht="12.75">
      <c r="A10" s="3"/>
      <c r="B10" s="24" t="s">
        <v>6</v>
      </c>
      <c r="C10" s="24"/>
      <c r="D10" s="24"/>
    </row>
    <row r="11" spans="1:4" ht="12.75">
      <c r="A11" s="3"/>
      <c r="B11" s="4" t="s">
        <v>7</v>
      </c>
      <c r="C11" s="4"/>
      <c r="D11" s="4"/>
    </row>
    <row r="12" spans="1:2" ht="12.75">
      <c r="A12" s="3"/>
      <c r="B12" s="3"/>
    </row>
    <row r="13" spans="1:3" ht="12.75">
      <c r="A13" s="3"/>
      <c r="B13" s="24" t="s">
        <v>8</v>
      </c>
      <c r="C13" s="24"/>
    </row>
    <row r="14" spans="1:8" ht="12.75">
      <c r="A14" s="3"/>
      <c r="B14" s="4" t="s">
        <v>9</v>
      </c>
      <c r="C14" s="4"/>
      <c r="D14" s="4"/>
      <c r="E14" s="4"/>
      <c r="H14" t="s">
        <v>10</v>
      </c>
    </row>
    <row r="15" spans="1:4" ht="12.75">
      <c r="A15" s="3"/>
      <c r="B15" s="4" t="s">
        <v>11</v>
      </c>
      <c r="C15" s="4"/>
      <c r="D15" s="4"/>
    </row>
    <row r="16" spans="1:2" ht="22.5">
      <c r="A16" s="3"/>
      <c r="B16" s="3" t="s">
        <v>12</v>
      </c>
    </row>
    <row r="17" spans="1:2" ht="22.5">
      <c r="A17" s="3"/>
      <c r="B17" s="3" t="s">
        <v>13</v>
      </c>
    </row>
    <row r="18" spans="1:2" ht="13.5" thickBot="1">
      <c r="A18" s="3"/>
      <c r="B18" s="3"/>
    </row>
    <row r="19" spans="1:9" ht="12.75">
      <c r="A19" s="25" t="s">
        <v>14</v>
      </c>
      <c r="B19" s="5" t="s">
        <v>15</v>
      </c>
      <c r="C19" s="5" t="s">
        <v>16</v>
      </c>
      <c r="D19" s="28" t="s">
        <v>17</v>
      </c>
      <c r="E19" s="29"/>
      <c r="F19" s="30"/>
      <c r="G19" s="28" t="s">
        <v>18</v>
      </c>
      <c r="H19" s="29"/>
      <c r="I19" s="30"/>
    </row>
    <row r="20" spans="1:9" ht="23.25" thickBot="1">
      <c r="A20" s="26"/>
      <c r="B20" s="6" t="s">
        <v>19</v>
      </c>
      <c r="C20" s="6" t="s">
        <v>20</v>
      </c>
      <c r="D20" s="31" t="s">
        <v>21</v>
      </c>
      <c r="E20" s="32"/>
      <c r="F20" s="33"/>
      <c r="G20" s="31" t="s">
        <v>21</v>
      </c>
      <c r="H20" s="32"/>
      <c r="I20" s="33"/>
    </row>
    <row r="21" spans="1:9" ht="13.5" thickBot="1">
      <c r="A21" s="26"/>
      <c r="B21" s="8"/>
      <c r="C21" s="8"/>
      <c r="D21" s="25" t="s">
        <v>22</v>
      </c>
      <c r="E21" s="34" t="s">
        <v>23</v>
      </c>
      <c r="F21" s="35"/>
      <c r="G21" s="25" t="s">
        <v>22</v>
      </c>
      <c r="H21" s="34" t="s">
        <v>23</v>
      </c>
      <c r="I21" s="35"/>
    </row>
    <row r="22" spans="1:9" ht="12.75">
      <c r="A22" s="26"/>
      <c r="B22" s="8"/>
      <c r="C22" s="8"/>
      <c r="D22" s="26"/>
      <c r="E22" s="25" t="s">
        <v>24</v>
      </c>
      <c r="F22" s="25" t="s">
        <v>25</v>
      </c>
      <c r="G22" s="26"/>
      <c r="H22" s="25" t="s">
        <v>24</v>
      </c>
      <c r="I22" s="6" t="s">
        <v>26</v>
      </c>
    </row>
    <row r="23" spans="1:9" ht="18" customHeight="1" thickBot="1">
      <c r="A23" s="27"/>
      <c r="B23" s="10"/>
      <c r="C23" s="10"/>
      <c r="D23" s="27"/>
      <c r="E23" s="27"/>
      <c r="F23" s="27"/>
      <c r="G23" s="27"/>
      <c r="H23" s="27"/>
      <c r="I23" s="7" t="s">
        <v>27</v>
      </c>
    </row>
    <row r="24" spans="1:9" ht="13.5" thickBot="1">
      <c r="A24" s="11" t="s">
        <v>28</v>
      </c>
      <c r="B24" s="12" t="s">
        <v>29</v>
      </c>
      <c r="C24" s="9">
        <v>211</v>
      </c>
      <c r="D24" s="20">
        <f>'[1]Свод консол. казён.'!D23</f>
        <v>0</v>
      </c>
      <c r="E24" s="20">
        <f>'[1]Свод консол. казён.'!E23</f>
        <v>0</v>
      </c>
      <c r="F24" s="20">
        <f>'[1]Свод консол. казён.'!F23</f>
        <v>0</v>
      </c>
      <c r="G24" s="20">
        <f>'[1]Свод консол. казён.'!G23</f>
        <v>0</v>
      </c>
      <c r="H24" s="20">
        <f>'[1]Свод консол. казён.'!H23</f>
        <v>0</v>
      </c>
      <c r="I24" s="20">
        <f>'[1]Свод консол. казён.'!I23</f>
        <v>0</v>
      </c>
    </row>
    <row r="25" spans="1:9" ht="13.5" thickBot="1">
      <c r="A25" s="13" t="s">
        <v>30</v>
      </c>
      <c r="B25" s="14" t="s">
        <v>31</v>
      </c>
      <c r="C25" s="7">
        <v>212</v>
      </c>
      <c r="D25" s="20">
        <f>'[1]Свод консол. казён.'!D24</f>
        <v>0</v>
      </c>
      <c r="E25" s="20">
        <f>'[1]Свод консол. казён.'!E24</f>
        <v>0</v>
      </c>
      <c r="F25" s="20">
        <f>'[1]Свод консол. казён.'!F24</f>
        <v>0</v>
      </c>
      <c r="G25" s="20">
        <f>'[1]Свод консол. казён.'!G24</f>
        <v>31611.5</v>
      </c>
      <c r="H25" s="20">
        <f>'[1]Свод консол. казён.'!H24</f>
        <v>5735</v>
      </c>
      <c r="I25" s="20">
        <f>'[1]Свод консол. казён.'!I24</f>
        <v>0</v>
      </c>
    </row>
    <row r="26" spans="1:9" ht="13.5" thickBot="1">
      <c r="A26" s="13"/>
      <c r="B26" s="14" t="s">
        <v>32</v>
      </c>
      <c r="C26" s="7"/>
      <c r="D26" s="20">
        <f>'[1]Свод консол. казён.'!D25</f>
        <v>0</v>
      </c>
      <c r="E26" s="20">
        <f>'[1]Свод консол. казён.'!E25</f>
        <v>0</v>
      </c>
      <c r="F26" s="20">
        <f>'[1]Свод консол. казён.'!F25</f>
        <v>0</v>
      </c>
      <c r="G26" s="20">
        <f>'[1]Свод консол. казён.'!G25</f>
        <v>0</v>
      </c>
      <c r="H26" s="20">
        <f>'[1]Свод консол. казён.'!H25</f>
        <v>0</v>
      </c>
      <c r="I26" s="20">
        <f>'[1]Свод консол. казён.'!I25</f>
        <v>0</v>
      </c>
    </row>
    <row r="27" spans="1:9" ht="23.25" thickBot="1">
      <c r="A27" s="13"/>
      <c r="B27" s="14" t="s">
        <v>33</v>
      </c>
      <c r="C27" s="7"/>
      <c r="D27" s="20">
        <f>'[1]Свод консол. казён.'!D26</f>
        <v>0</v>
      </c>
      <c r="E27" s="20">
        <f>'[1]Свод консол. казён.'!E26</f>
        <v>0</v>
      </c>
      <c r="F27" s="20">
        <f>'[1]Свод консол. казён.'!F26</f>
        <v>0</v>
      </c>
      <c r="G27" s="20">
        <f>'[1]Свод консол. казён.'!G26</f>
        <v>0</v>
      </c>
      <c r="H27" s="20">
        <f>'[1]Свод консол. казён.'!H26</f>
        <v>0</v>
      </c>
      <c r="I27" s="20">
        <f>'[1]Свод консол. казён.'!I26</f>
        <v>0</v>
      </c>
    </row>
    <row r="28" spans="1:9" ht="13.5" thickBot="1">
      <c r="A28" s="13"/>
      <c r="B28" s="14" t="s">
        <v>34</v>
      </c>
      <c r="C28" s="7"/>
      <c r="D28" s="20">
        <f>'[1]Свод консол. казён.'!D27</f>
        <v>0</v>
      </c>
      <c r="E28" s="20">
        <f>'[1]Свод консол. казён.'!E27</f>
        <v>0</v>
      </c>
      <c r="F28" s="20">
        <f>'[1]Свод консол. казён.'!F27</f>
        <v>0</v>
      </c>
      <c r="G28" s="20">
        <f>'[1]Свод консол. казён.'!G27</f>
        <v>0</v>
      </c>
      <c r="H28" s="20">
        <f>'[1]Свод консол. казён.'!H27</f>
        <v>0</v>
      </c>
      <c r="I28" s="20">
        <f>'[1]Свод консол. казён.'!I27</f>
        <v>0</v>
      </c>
    </row>
    <row r="29" spans="1:9" ht="13.5" thickBot="1">
      <c r="A29" s="13"/>
      <c r="B29" s="14" t="s">
        <v>35</v>
      </c>
      <c r="C29" s="7"/>
      <c r="D29" s="20">
        <f>'[1]Свод консол. казён.'!D28</f>
        <v>0</v>
      </c>
      <c r="E29" s="20">
        <f>'[1]Свод консол. казён.'!E28</f>
        <v>0</v>
      </c>
      <c r="F29" s="20">
        <f>'[1]Свод консол. казён.'!F28</f>
        <v>0</v>
      </c>
      <c r="G29" s="20">
        <f>'[1]Свод консол. казён.'!G28</f>
        <v>31611.5</v>
      </c>
      <c r="H29" s="20">
        <f>'[1]Свод консол. казён.'!H28</f>
        <v>5735</v>
      </c>
      <c r="I29" s="20">
        <f>'[1]Свод консол. казён.'!I28</f>
        <v>0</v>
      </c>
    </row>
    <row r="30" spans="1:9" ht="12.75">
      <c r="A30" s="41" t="s">
        <v>36</v>
      </c>
      <c r="B30" s="43" t="s">
        <v>37</v>
      </c>
      <c r="C30" s="25">
        <v>213</v>
      </c>
      <c r="D30" s="36">
        <f>'[1]Свод консол. казён.'!D29</f>
        <v>257335.18</v>
      </c>
      <c r="E30" s="36">
        <f>'[1]Свод консол. казён.'!E29</f>
        <v>0</v>
      </c>
      <c r="F30" s="36">
        <f>'[1]Свод консол. казён.'!F29</f>
        <v>257335.18</v>
      </c>
      <c r="G30" s="36">
        <f>'[1]Свод консол. казён.'!G29</f>
        <v>8594710.26</v>
      </c>
      <c r="H30" s="36">
        <f>'[1]Свод консол. казён.'!H29</f>
        <v>8175497.13</v>
      </c>
      <c r="I30" s="36">
        <f>'[1]Свод консол. казён.'!I29</f>
        <v>214788.26</v>
      </c>
    </row>
    <row r="31" spans="1:9" ht="13.5" thickBot="1">
      <c r="A31" s="42"/>
      <c r="B31" s="44"/>
      <c r="C31" s="27"/>
      <c r="D31" s="37"/>
      <c r="E31" s="37"/>
      <c r="F31" s="37"/>
      <c r="G31" s="37"/>
      <c r="H31" s="37"/>
      <c r="I31" s="37"/>
    </row>
    <row r="32" spans="1:9" ht="13.5" thickBot="1">
      <c r="A32" s="13" t="s">
        <v>38</v>
      </c>
      <c r="B32" s="14" t="s">
        <v>39</v>
      </c>
      <c r="C32" s="7">
        <v>221</v>
      </c>
      <c r="D32" s="21">
        <f>'[1]Свод консол. казён.'!D35</f>
        <v>0</v>
      </c>
      <c r="E32" s="21">
        <f>'[1]Свод консол. казён.'!E35</f>
        <v>0</v>
      </c>
      <c r="F32" s="21">
        <f>'[1]Свод консол. казён.'!F35</f>
        <v>0</v>
      </c>
      <c r="G32" s="21">
        <f>'[1]Свод консол. казён.'!G35</f>
        <v>111842.56999999999</v>
      </c>
      <c r="H32" s="21">
        <f>'[1]Свод консол. казён.'!H35</f>
        <v>53469.03</v>
      </c>
      <c r="I32" s="21">
        <f>'[1]Свод консол. казён.'!I35</f>
        <v>2600</v>
      </c>
    </row>
    <row r="33" spans="1:9" ht="13.5" thickBot="1">
      <c r="A33" s="13" t="s">
        <v>40</v>
      </c>
      <c r="B33" s="14" t="s">
        <v>41</v>
      </c>
      <c r="C33" s="7">
        <v>222</v>
      </c>
      <c r="D33" s="21">
        <f>'[1]Свод консол. казён.'!D36</f>
        <v>0</v>
      </c>
      <c r="E33" s="21">
        <f>'[1]Свод консол. казён.'!E36</f>
        <v>0</v>
      </c>
      <c r="F33" s="21">
        <f>'[1]Свод консол. казён.'!F36</f>
        <v>0</v>
      </c>
      <c r="G33" s="21">
        <f>'[1]Свод консол. казён.'!G36</f>
        <v>0</v>
      </c>
      <c r="H33" s="21">
        <f>'[1]Свод консол. казён.'!H36</f>
        <v>0</v>
      </c>
      <c r="I33" s="21">
        <f>'[1]Свод консол. казён.'!I36</f>
        <v>0</v>
      </c>
    </row>
    <row r="34" spans="1:9" ht="13.5" thickBot="1">
      <c r="A34" s="13" t="s">
        <v>42</v>
      </c>
      <c r="B34" s="14" t="s">
        <v>43</v>
      </c>
      <c r="C34" s="7">
        <v>223</v>
      </c>
      <c r="D34" s="21">
        <f>'[1]Свод консол. казён.'!D37</f>
        <v>162400</v>
      </c>
      <c r="E34" s="21">
        <f>'[1]Свод консол. казён.'!E37</f>
        <v>0</v>
      </c>
      <c r="F34" s="21">
        <f>'[1]Свод консол. казён.'!F37</f>
        <v>162400</v>
      </c>
      <c r="G34" s="21">
        <f>'[1]Свод консол. казён.'!G37</f>
        <v>3949355.72</v>
      </c>
      <c r="H34" s="21">
        <f>'[1]Свод консол. казён.'!H37</f>
        <v>3877869.4499999997</v>
      </c>
      <c r="I34" s="21">
        <f>'[1]Свод консол. казён.'!I37</f>
        <v>0</v>
      </c>
    </row>
    <row r="35" spans="1:9" ht="13.5" thickBot="1">
      <c r="A35" s="13"/>
      <c r="B35" s="14" t="s">
        <v>32</v>
      </c>
      <c r="C35" s="7"/>
      <c r="D35" s="21">
        <f>'[1]Свод консол. казён.'!D38</f>
        <v>0</v>
      </c>
      <c r="E35" s="21">
        <f>'[1]Свод консол. казён.'!E38</f>
        <v>0</v>
      </c>
      <c r="F35" s="21">
        <f>'[1]Свод консол. казён.'!F38</f>
        <v>0</v>
      </c>
      <c r="G35" s="21">
        <f>'[1]Свод консол. казён.'!G38</f>
        <v>0</v>
      </c>
      <c r="H35" s="21">
        <f>'[1]Свод консол. казён.'!H38</f>
        <v>0</v>
      </c>
      <c r="I35" s="21">
        <f>'[1]Свод консол. казён.'!I38</f>
        <v>0</v>
      </c>
    </row>
    <row r="36" spans="1:9" ht="13.5" thickBot="1">
      <c r="A36" s="13"/>
      <c r="B36" s="14" t="s">
        <v>44</v>
      </c>
      <c r="C36" s="7"/>
      <c r="D36" s="21">
        <f>'[1]Свод консол. казён.'!D39</f>
        <v>0</v>
      </c>
      <c r="E36" s="21">
        <f>'[1]Свод консол. казён.'!E39</f>
        <v>0</v>
      </c>
      <c r="F36" s="21">
        <f>'[1]Свод консол. казён.'!F39</f>
        <v>0</v>
      </c>
      <c r="G36" s="21">
        <f>'[1]Свод консол. казён.'!G39</f>
        <v>377016.33</v>
      </c>
      <c r="H36" s="21">
        <f>'[1]Свод консол. казён.'!H39</f>
        <v>377016.33</v>
      </c>
      <c r="I36" s="21">
        <f>'[1]Свод консол. казён.'!I39</f>
        <v>0</v>
      </c>
    </row>
    <row r="37" spans="1:9" ht="13.5" thickBot="1">
      <c r="A37" s="13"/>
      <c r="B37" s="14" t="s">
        <v>45</v>
      </c>
      <c r="C37" s="7"/>
      <c r="D37" s="21">
        <f>'[1]Свод консол. казён.'!D40</f>
        <v>0</v>
      </c>
      <c r="E37" s="21">
        <f>'[1]Свод консол. казён.'!E40</f>
        <v>0</v>
      </c>
      <c r="F37" s="21">
        <f>'[1]Свод консол. казён.'!F40</f>
        <v>0</v>
      </c>
      <c r="G37" s="21">
        <f>'[1]Свод консол. казён.'!G40</f>
        <v>2721564.31</v>
      </c>
      <c r="H37" s="21">
        <f>'[1]Свод консол. казён.'!H40</f>
        <v>2695999.17</v>
      </c>
      <c r="I37" s="21">
        <f>'[1]Свод консол. казён.'!I40</f>
        <v>0</v>
      </c>
    </row>
    <row r="38" spans="1:9" ht="13.5" thickBot="1">
      <c r="A38" s="13"/>
      <c r="B38" s="14" t="s">
        <v>46</v>
      </c>
      <c r="C38" s="7"/>
      <c r="D38" s="21">
        <f>'[1]Свод консол. казён.'!D41</f>
        <v>0</v>
      </c>
      <c r="E38" s="21">
        <f>'[1]Свод консол. казён.'!E41</f>
        <v>0</v>
      </c>
      <c r="F38" s="21">
        <f>'[1]Свод консол. казён.'!F41</f>
        <v>0</v>
      </c>
      <c r="G38" s="21">
        <f>'[1]Свод консол. казён.'!G41</f>
        <v>250050.07</v>
      </c>
      <c r="H38" s="21">
        <f>'[1]Свод консол. казён.'!H41</f>
        <v>250050.07</v>
      </c>
      <c r="I38" s="21">
        <f>'[1]Свод консол. казён.'!I41</f>
        <v>0</v>
      </c>
    </row>
    <row r="39" spans="1:9" ht="13.5" thickBot="1">
      <c r="A39" s="13"/>
      <c r="B39" s="14" t="s">
        <v>47</v>
      </c>
      <c r="C39" s="7"/>
      <c r="D39" s="21">
        <f>'[1]Свод консол. казён.'!D42</f>
        <v>0</v>
      </c>
      <c r="E39" s="21">
        <f>'[1]Свод консол. казён.'!E42</f>
        <v>0</v>
      </c>
      <c r="F39" s="21">
        <f>'[1]Свод консол. казён.'!F42</f>
        <v>0</v>
      </c>
      <c r="G39" s="21">
        <f>'[1]Свод консол. казён.'!G42</f>
        <v>80969.48000000001</v>
      </c>
      <c r="H39" s="21">
        <f>'[1]Свод консол. казён.'!H42</f>
        <v>58408.35</v>
      </c>
      <c r="I39" s="21">
        <f>'[1]Свод консол. казён.'!I42</f>
        <v>0</v>
      </c>
    </row>
    <row r="40" spans="1:9" ht="13.5" thickBot="1">
      <c r="A40" s="13"/>
      <c r="B40" s="14" t="s">
        <v>35</v>
      </c>
      <c r="C40" s="7"/>
      <c r="D40" s="21">
        <f>'[1]Свод консол. казён.'!D43+'[1]Свод консол. казён.'!D44+'[1]Свод консол. казён.'!D45</f>
        <v>162400</v>
      </c>
      <c r="E40" s="21">
        <f>'[1]Свод консол. казён.'!E43+'[1]Свод консол. казён.'!E44+'[1]Свод консол. казён.'!E45</f>
        <v>0</v>
      </c>
      <c r="F40" s="21">
        <f>'[1]Свод консол. казён.'!F43+'[1]Свод консол. казён.'!F44+'[1]Свод консол. казён.'!F45</f>
        <v>162400</v>
      </c>
      <c r="G40" s="21">
        <f>'[1]Свод консол. казён.'!G43+'[1]Свод консол. казён.'!G44+'[1]Свод консол. казён.'!G45</f>
        <v>519755.53000000014</v>
      </c>
      <c r="H40" s="21">
        <f>'[1]Свод консол. казён.'!H43+'[1]Свод консол. казён.'!H44+'[1]Свод консол. казён.'!H45</f>
        <v>496395.52999999985</v>
      </c>
      <c r="I40" s="21">
        <f>'[1]Свод консол. казён.'!I43+'[1]Свод консол. казён.'!I44+'[1]Свод консол. казён.'!I45</f>
        <v>0</v>
      </c>
    </row>
    <row r="41" spans="1:9" ht="34.5" thickBot="1">
      <c r="A41" s="13" t="s">
        <v>48</v>
      </c>
      <c r="B41" s="14" t="s">
        <v>49</v>
      </c>
      <c r="C41" s="7">
        <v>224</v>
      </c>
      <c r="D41" s="21">
        <f>'[1]Свод консол. казён.'!D46</f>
        <v>0</v>
      </c>
      <c r="E41" s="21">
        <f>'[1]Свод консол. казён.'!E46</f>
        <v>0</v>
      </c>
      <c r="F41" s="21">
        <f>'[1]Свод консол. казён.'!F46</f>
        <v>0</v>
      </c>
      <c r="G41" s="21">
        <f>'[1]Свод консол. казён.'!G46</f>
        <v>28240</v>
      </c>
      <c r="H41" s="21">
        <f>'[1]Свод консол. казён.'!H46</f>
        <v>28240</v>
      </c>
      <c r="I41" s="21">
        <f>'[1]Свод консол. казён.'!I46</f>
        <v>0</v>
      </c>
    </row>
    <row r="42" spans="1:9" ht="23.25" thickBot="1">
      <c r="A42" s="13" t="s">
        <v>50</v>
      </c>
      <c r="B42" s="14" t="s">
        <v>51</v>
      </c>
      <c r="C42" s="7">
        <v>225</v>
      </c>
      <c r="D42" s="21">
        <f>'[1]Свод консол. казён.'!D47</f>
        <v>0</v>
      </c>
      <c r="E42" s="21">
        <f>'[1]Свод консол. казён.'!E47</f>
        <v>0</v>
      </c>
      <c r="F42" s="21">
        <f>'[1]Свод консол. казён.'!F47</f>
        <v>0</v>
      </c>
      <c r="G42" s="21">
        <f>'[1]Свод консол. казён.'!G47</f>
        <v>2117623.0100000002</v>
      </c>
      <c r="H42" s="21">
        <f>'[1]Свод консол. казён.'!H47</f>
        <v>1259087.7700000003</v>
      </c>
      <c r="I42" s="21">
        <f>'[1]Свод консол. казён.'!I47</f>
        <v>114152.35</v>
      </c>
    </row>
    <row r="43" spans="1:9" ht="13.5" thickBot="1">
      <c r="A43" s="13" t="s">
        <v>52</v>
      </c>
      <c r="B43" s="14" t="s">
        <v>53</v>
      </c>
      <c r="C43" s="7">
        <v>226</v>
      </c>
      <c r="D43" s="21">
        <f>'[1]Свод консол. казён.'!D58</f>
        <v>0</v>
      </c>
      <c r="E43" s="21">
        <f>'[1]Свод консол. казён.'!E58</f>
        <v>0</v>
      </c>
      <c r="F43" s="21">
        <f>'[1]Свод консол. казён.'!F58</f>
        <v>0</v>
      </c>
      <c r="G43" s="21">
        <f>'[1]Свод консол. казён.'!G58</f>
        <v>2099960.13</v>
      </c>
      <c r="H43" s="21">
        <f>'[1]Свод консол. казён.'!H58</f>
        <v>741525.1699999999</v>
      </c>
      <c r="I43" s="21">
        <f>'[1]Свод консол. казён.'!I58</f>
        <v>700594</v>
      </c>
    </row>
    <row r="44" spans="1:9" ht="57" thickBot="1">
      <c r="A44" s="13" t="s">
        <v>54</v>
      </c>
      <c r="B44" s="14" t="s">
        <v>55</v>
      </c>
      <c r="C44" s="7">
        <v>241</v>
      </c>
      <c r="D44" s="21">
        <f>'[1]Свод консол. казён.'!D73</f>
        <v>0</v>
      </c>
      <c r="E44" s="21">
        <f>'[1]Свод консол. казён.'!E73</f>
        <v>0</v>
      </c>
      <c r="F44" s="21">
        <f>'[1]Свод консол. казён.'!F73</f>
        <v>0</v>
      </c>
      <c r="G44" s="21">
        <f>'[1]Свод консол. казён.'!G73</f>
        <v>0</v>
      </c>
      <c r="H44" s="21">
        <f>'[1]Свод консол. казён.'!H73</f>
        <v>0</v>
      </c>
      <c r="I44" s="21">
        <f>'[1]Свод консол. казён.'!I73</f>
        <v>0</v>
      </c>
    </row>
    <row r="45" spans="1:9" ht="79.5" thickBot="1">
      <c r="A45" s="13"/>
      <c r="B45" s="14" t="s">
        <v>56</v>
      </c>
      <c r="C45" s="7">
        <v>242</v>
      </c>
      <c r="D45" s="21">
        <f>'[1]Свод консол. казён.'!D74</f>
        <v>0</v>
      </c>
      <c r="E45" s="21">
        <f>'[1]Свод консол. казён.'!E74</f>
        <v>0</v>
      </c>
      <c r="F45" s="21">
        <f>'[1]Свод консол. казён.'!F74</f>
        <v>0</v>
      </c>
      <c r="G45" s="21">
        <f>'[1]Свод консол. казён.'!G74</f>
        <v>993</v>
      </c>
      <c r="H45" s="21">
        <f>'[1]Свод консол. казён.'!H74</f>
        <v>993</v>
      </c>
      <c r="I45" s="21">
        <f>'[1]Свод консол. казён.'!I74</f>
        <v>0</v>
      </c>
    </row>
    <row r="46" spans="1:9" ht="23.25" thickBot="1">
      <c r="A46" s="13" t="s">
        <v>57</v>
      </c>
      <c r="B46" s="14" t="s">
        <v>58</v>
      </c>
      <c r="C46" s="7">
        <v>262</v>
      </c>
      <c r="D46" s="21">
        <f>'[1]Свод консол. казён.'!D75</f>
        <v>0</v>
      </c>
      <c r="E46" s="21">
        <f>'[1]Свод консол. казён.'!E75</f>
        <v>0</v>
      </c>
      <c r="F46" s="21">
        <f>'[1]Свод консол. казён.'!F75</f>
        <v>0</v>
      </c>
      <c r="G46" s="21">
        <f>'[1]Свод консол. казён.'!G75</f>
        <v>48000</v>
      </c>
      <c r="H46" s="21">
        <f>'[1]Свод консол. казён.'!H75</f>
        <v>48000</v>
      </c>
      <c r="I46" s="21">
        <f>'[1]Свод консол. казён.'!I75</f>
        <v>0</v>
      </c>
    </row>
    <row r="47" spans="1:9" ht="57" thickBot="1">
      <c r="A47" s="13">
        <v>12</v>
      </c>
      <c r="B47" s="15" t="s">
        <v>59</v>
      </c>
      <c r="C47" s="7">
        <v>263</v>
      </c>
      <c r="D47" s="21">
        <f>'[1]Свод консол. казён.'!D76</f>
        <v>0</v>
      </c>
      <c r="E47" s="21">
        <f>'[1]Свод консол. казён.'!E76</f>
        <v>0</v>
      </c>
      <c r="F47" s="21">
        <f>'[1]Свод консол. казён.'!F76</f>
        <v>0</v>
      </c>
      <c r="G47" s="21">
        <f>'[1]Свод консол. казён.'!G76</f>
        <v>1657923.92</v>
      </c>
      <c r="H47" s="21">
        <f>'[1]Свод консол. казён.'!H76</f>
        <v>1376195.42</v>
      </c>
      <c r="I47" s="21">
        <f>'[1]Свод консол. казён.'!I76</f>
        <v>0</v>
      </c>
    </row>
    <row r="48" spans="1:9" ht="13.5" thickBot="1">
      <c r="A48" s="13" t="s">
        <v>60</v>
      </c>
      <c r="B48" s="14" t="s">
        <v>61</v>
      </c>
      <c r="C48" s="7">
        <v>290</v>
      </c>
      <c r="D48" s="21">
        <f>'[1]Свод консол. казён.'!D77</f>
        <v>0</v>
      </c>
      <c r="E48" s="21">
        <f>'[1]Свод консол. казён.'!E77</f>
        <v>0</v>
      </c>
      <c r="F48" s="21">
        <f>'[1]Свод консол. казён.'!F77</f>
        <v>0</v>
      </c>
      <c r="G48" s="21">
        <f>'[1]Свод консол. казён.'!G77</f>
        <v>2316505.23</v>
      </c>
      <c r="H48" s="21">
        <f>'[1]Свод консол. казён.'!H77</f>
        <v>186619.6</v>
      </c>
      <c r="I48" s="21">
        <f>'[1]Свод консол. казён.'!I77</f>
        <v>1028150.82</v>
      </c>
    </row>
    <row r="49" spans="1:9" ht="13.5" thickBot="1">
      <c r="A49" s="13"/>
      <c r="B49" s="14" t="s">
        <v>32</v>
      </c>
      <c r="C49" s="7"/>
      <c r="D49" s="21"/>
      <c r="E49" s="21"/>
      <c r="F49" s="21"/>
      <c r="G49" s="21">
        <f>'[1]СВОД косол. КАЗЕН., БЮДЖ.'!G54</f>
        <v>0</v>
      </c>
      <c r="H49" s="21"/>
      <c r="I49" s="21"/>
    </row>
    <row r="50" spans="1:9" ht="13.5" thickBot="1">
      <c r="A50" s="13"/>
      <c r="B50" s="14" t="s">
        <v>62</v>
      </c>
      <c r="C50" s="7"/>
      <c r="D50" s="21">
        <f>'[1]Свод консол. казён.'!D79</f>
        <v>0</v>
      </c>
      <c r="E50" s="21">
        <f>'[1]Свод консол. казён.'!E79</f>
        <v>0</v>
      </c>
      <c r="F50" s="21">
        <f>'[1]Свод консол. казён.'!F79</f>
        <v>0</v>
      </c>
      <c r="G50" s="21">
        <f>'[1]Свод консол. казён.'!G79</f>
        <v>853519.6</v>
      </c>
      <c r="H50" s="21">
        <f>'[1]Свод консол. казён.'!H79</f>
        <v>6769.5</v>
      </c>
      <c r="I50" s="21">
        <f>'[1]Свод консол. казён.'!I79</f>
        <v>584706.24</v>
      </c>
    </row>
    <row r="51" spans="1:9" ht="13.5" thickBot="1">
      <c r="A51" s="13"/>
      <c r="B51" s="14" t="s">
        <v>63</v>
      </c>
      <c r="C51" s="7"/>
      <c r="D51" s="21">
        <f>'[1]Свод консол. казён.'!D85</f>
        <v>0</v>
      </c>
      <c r="E51" s="21">
        <f>'[1]Свод консол. казён.'!E85</f>
        <v>0</v>
      </c>
      <c r="F51" s="21">
        <f>'[1]Свод консол. казён.'!F85</f>
        <v>0</v>
      </c>
      <c r="G51" s="21">
        <f>'[1]Свод консол. казён.'!G85</f>
        <v>1086889.47</v>
      </c>
      <c r="H51" s="21">
        <f>'[1]Свод консол. казён.'!H85</f>
        <v>168484.65</v>
      </c>
      <c r="I51" s="21">
        <f>'[1]Свод консол. казён.'!I85</f>
        <v>272303</v>
      </c>
    </row>
    <row r="52" spans="1:9" ht="13.5" thickBot="1">
      <c r="A52" s="13"/>
      <c r="B52" s="14" t="s">
        <v>35</v>
      </c>
      <c r="C52" s="7"/>
      <c r="D52" s="21">
        <f>'[1]Свод консол. казён.'!D89</f>
        <v>0</v>
      </c>
      <c r="E52" s="21">
        <f>'[1]Свод консол. казён.'!E89</f>
        <v>0</v>
      </c>
      <c r="F52" s="21">
        <f>'[1]Свод консол. казён.'!F89</f>
        <v>0</v>
      </c>
      <c r="G52" s="21">
        <f>'[1]Свод консол. казён.'!G89</f>
        <v>376096.16</v>
      </c>
      <c r="H52" s="21">
        <f>'[1]Свод консол. казён.'!H89</f>
        <v>11365.45</v>
      </c>
      <c r="I52" s="21">
        <f>'[1]Свод консол. казён.'!I89</f>
        <v>171141.58</v>
      </c>
    </row>
    <row r="53" spans="1:9" ht="23.25" thickBot="1">
      <c r="A53" s="13" t="s">
        <v>64</v>
      </c>
      <c r="B53" s="14" t="s">
        <v>65</v>
      </c>
      <c r="C53" s="7">
        <v>310</v>
      </c>
      <c r="D53" s="21">
        <f>'[1]Свод консол. казён.'!D90</f>
        <v>0</v>
      </c>
      <c r="E53" s="21">
        <f>'[1]Свод консол. казён.'!E90</f>
        <v>0</v>
      </c>
      <c r="F53" s="21">
        <f>'[1]Свод консол. казён.'!F90</f>
        <v>0</v>
      </c>
      <c r="G53" s="21">
        <f>'[1]Свод консол. казён.'!G90</f>
        <v>328100.39</v>
      </c>
      <c r="H53" s="21">
        <f>'[1]Свод консол. казён.'!H90</f>
        <v>320000.39</v>
      </c>
      <c r="I53" s="21">
        <f>'[1]Свод консол. казён.'!I90</f>
        <v>0</v>
      </c>
    </row>
    <row r="54" spans="1:9" ht="23.25" thickBot="1">
      <c r="A54" s="13" t="s">
        <v>66</v>
      </c>
      <c r="B54" s="14" t="s">
        <v>67</v>
      </c>
      <c r="C54" s="7">
        <v>340</v>
      </c>
      <c r="D54" s="21">
        <f>'[1]Свод консол. казён.'!D91</f>
        <v>9971.84</v>
      </c>
      <c r="E54" s="21">
        <f>'[1]Свод консол. казён.'!E91</f>
        <v>0</v>
      </c>
      <c r="F54" s="21">
        <f>'[1]Свод консол. казён.'!F91</f>
        <v>9971.84</v>
      </c>
      <c r="G54" s="21">
        <f>'[1]Свод консол. казён.'!G91</f>
        <v>181230.55</v>
      </c>
      <c r="H54" s="21">
        <f>'[1]Свод консол. казён.'!H91</f>
        <v>67576.95999999999</v>
      </c>
      <c r="I54" s="21">
        <f>'[1]Свод консол. казён.'!I91</f>
        <v>32760.56</v>
      </c>
    </row>
    <row r="55" spans="1:9" ht="13.5" thickBot="1">
      <c r="A55" s="38" t="s">
        <v>68</v>
      </c>
      <c r="B55" s="39"/>
      <c r="C55" s="40"/>
      <c r="D55" s="22">
        <f aca="true" t="shared" si="0" ref="D55:I55">D24+D25+D30+D32+D33+D34+D41+D42+D43+D44+D45+D46+D47+D48+D53+D54</f>
        <v>429707.02</v>
      </c>
      <c r="E55" s="22">
        <f t="shared" si="0"/>
        <v>0</v>
      </c>
      <c r="F55" s="22">
        <f t="shared" si="0"/>
        <v>429707.02</v>
      </c>
      <c r="G55" s="22">
        <f t="shared" si="0"/>
        <v>21466096.28</v>
      </c>
      <c r="H55" s="22">
        <f t="shared" si="0"/>
        <v>16140808.92</v>
      </c>
      <c r="I55" s="22">
        <f t="shared" si="0"/>
        <v>2093045.99</v>
      </c>
    </row>
    <row r="56" ht="12.75">
      <c r="A56" s="3"/>
    </row>
    <row r="57" ht="12.75">
      <c r="A57" s="3"/>
    </row>
    <row r="58" spans="1:8" ht="12.75">
      <c r="A58" s="16"/>
      <c r="B58" s="17" t="s">
        <v>69</v>
      </c>
      <c r="C58" s="17"/>
      <c r="D58" s="17"/>
      <c r="E58" s="17"/>
      <c r="F58" s="17"/>
      <c r="G58" s="17"/>
      <c r="H58" s="17"/>
    </row>
    <row r="59" spans="1:8" ht="12.75">
      <c r="A59" s="16"/>
      <c r="B59" s="17" t="s">
        <v>70</v>
      </c>
      <c r="C59" s="17"/>
      <c r="D59" s="17"/>
      <c r="E59" s="17"/>
      <c r="F59" s="17"/>
      <c r="G59" s="17"/>
      <c r="H59" s="17"/>
    </row>
    <row r="65" ht="12.75">
      <c r="F65" t="s">
        <v>10</v>
      </c>
    </row>
  </sheetData>
  <mergeCells count="27">
    <mergeCell ref="H30:H31"/>
    <mergeCell ref="I30:I31"/>
    <mergeCell ref="A55:C55"/>
    <mergeCell ref="E22:E23"/>
    <mergeCell ref="F22:F23"/>
    <mergeCell ref="H22:H23"/>
    <mergeCell ref="A30:A31"/>
    <mergeCell ref="B30:B31"/>
    <mergeCell ref="C30:C31"/>
    <mergeCell ref="D30:D31"/>
    <mergeCell ref="E30:E31"/>
    <mergeCell ref="F30:F31"/>
    <mergeCell ref="G30:G31"/>
    <mergeCell ref="B13:C13"/>
    <mergeCell ref="A19:A23"/>
    <mergeCell ref="D19:F19"/>
    <mergeCell ref="G19:I19"/>
    <mergeCell ref="D20:F20"/>
    <mergeCell ref="G20:I20"/>
    <mergeCell ref="D21:D23"/>
    <mergeCell ref="E21:F21"/>
    <mergeCell ref="G21:G23"/>
    <mergeCell ref="H21:I21"/>
    <mergeCell ref="A6:I6"/>
    <mergeCell ref="A7:I7"/>
    <mergeCell ref="A8:I8"/>
    <mergeCell ref="B10:D10"/>
  </mergeCells>
  <printOptions/>
  <pageMargins left="0.83" right="0.22" top="0.3" bottom="0.24" header="0.18" footer="0.1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Салдатова</cp:lastModifiedBy>
  <cp:lastPrinted>2019-10-16T07:13:03Z</cp:lastPrinted>
  <dcterms:created xsi:type="dcterms:W3CDTF">1996-10-08T23:32:33Z</dcterms:created>
  <dcterms:modified xsi:type="dcterms:W3CDTF">2020-01-15T08:02:22Z</dcterms:modified>
  <cp:category/>
  <cp:version/>
  <cp:contentType/>
  <cp:contentStatus/>
</cp:coreProperties>
</file>