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<sst xmlns="http://schemas.openxmlformats.org/spreadsheetml/2006/main" count="65" uniqueCount="65">
  <si>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</si>
  <si>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</si>
  <si>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</si>
  <si>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</si>
  <si>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</si>
  <si>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Наименование показателей</t>
  </si>
  <si>
    <t>Код</t>
  </si>
  <si>
    <t>Налог на доходы физических лиц</t>
  </si>
  <si>
    <t>тыс. руб.</t>
  </si>
  <si>
    <t xml:space="preserve">ВСЕГО ДОХОДОВ </t>
  </si>
  <si>
    <t>Приложение 1</t>
  </si>
  <si>
    <t>муниципального образования</t>
  </si>
  <si>
    <t>"Подкуровское сельское поселение"</t>
  </si>
  <si>
    <t>Земельный налог</t>
  </si>
  <si>
    <t>к решению Совета депутатов</t>
  </si>
  <si>
    <t xml:space="preserve"> 2 00 00000 00 0000 000</t>
  </si>
  <si>
    <t xml:space="preserve"> 1 13 00000 00 0000 000</t>
  </si>
  <si>
    <t xml:space="preserve"> 1 11 05035 10 0000 120</t>
  </si>
  <si>
    <t xml:space="preserve"> 1 11 00000 00 0000 000</t>
  </si>
  <si>
    <t xml:space="preserve"> 1 06 06000 00 0000 110</t>
  </si>
  <si>
    <t xml:space="preserve"> 1 06 01030 10 0000 110</t>
  </si>
  <si>
    <t xml:space="preserve"> 1 06 00000 00 0000 110</t>
  </si>
  <si>
    <t xml:space="preserve"> 1 01 02000 01 0000 110</t>
  </si>
  <si>
    <t xml:space="preserve"> 1 01 00000 00 0000 000</t>
  </si>
  <si>
    <t xml:space="preserve"> 1 00 00000 00 0000 000</t>
  </si>
  <si>
    <t>"Об исполнении бюджета муниципального образования</t>
  </si>
  <si>
    <t>План на год</t>
  </si>
  <si>
    <t>% к плану на год</t>
  </si>
  <si>
    <t>Раздел 1. Доходы</t>
  </si>
  <si>
    <t xml:space="preserve">"Подкуровское сельское поселение" 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</si>
  <si>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</si>
  <si>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</si>
  <si>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</si>
  <si>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</si>
  <si>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 xml:space="preserve"> 1 13 01995 10 0000 130</t>
  </si>
  <si>
    <t xml:space="preserve"> 2 02 01001 10 0000 151</t>
  </si>
  <si>
    <t>Итого собственных доходов</t>
  </si>
  <si>
    <t>Прочие доходы от компенсации затрат бюджетов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</si>
  <si>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</si>
  <si>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 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</si>
  <si>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</si>
  <si>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</si>
  <si>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 2 02 03015 10 0000 151</t>
  </si>
  <si>
    <t>Субвенции бюджетам сельских поселений на выполнение передаваемых полномочий субъектов Российской Федерации</t>
  </si>
  <si>
    <t>2 02 03024 10 0000 151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</si>
  <si>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</si>
  <si>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</si>
  <si>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Дотация на выравнивание бюджетной обеспеченности за счет фонда финансовой поддержки</t>
  </si>
  <si>
    <t>2 02 04014 10 0000 151</t>
  </si>
  <si>
    <t>Дотации бюджетам субъектов Российской Федерации и муниципальных образований</t>
  </si>
  <si>
    <t xml:space="preserve"> 2 02 01000 00 0000 151</t>
  </si>
  <si>
    <t xml:space="preserve"> 2 02 01001 00 0000 151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</si>
  <si>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</si>
  <si>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</si>
  <si>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</si>
  <si>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1 13 02995 10 0000 130</t>
  </si>
  <si>
    <t>Прочие поступления от денежных взысканий (штрафов) и иных сумм в возмещение ущерба</t>
  </si>
  <si>
    <t>1 16 90000 00 0000 140</t>
  </si>
  <si>
    <t xml:space="preserve">  за 3 квартал 2015 года"</t>
  </si>
  <si>
    <t>План на 3 квартал</t>
  </si>
  <si>
    <t>% к плану на 3 квартал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</si>
  <si>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</si>
  <si>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</si>
  <si>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Исполнено за  3 квартал</t>
  </si>
  <si>
    <t>Показатели исполнения бюджета муниципального образования "Подкуровское сельское поселение"                     за 3 квартал  2015 года по доходам по кодам классификации доходов бюджетов, по группам, подгруппам, статьям, подстатьям, элементам, подвидам доходов, классификация операций сектора органов местного самоуправления, относящихся к доходам бюджетов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</si>
</sst>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000"/>
    <numFmt numFmtId="170" formatCode="#,##0.0"/>
    <numFmt numFmtId="171" formatCode="0.0"/>
    <numFmt numFmtId="172" formatCode="#,##0.000"/>
    <numFmt numFmtId="173" formatCode="#,##0.0000"/>
    <numFmt numFmtId="174" formatCode="#,##0.00000"/>
    <numFmt numFmtId="175" formatCode="0.000"/>
    <numFmt numFmtId="176" formatCode="#,##0.0_р_."/>
    <numFmt numFmtId="177" formatCode="0.00000"/>
    <numFmt numFmtId="178" formatCode="#,##0.00_р_.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74" fontId="7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8" sqref="A8:G8"/>
    </sheetView>
  </sheetViews>
  <sheetFormatPr defaultColWidth="9.00390625" defaultRowHeight="12.75"/>
  <cols>
    <col min="1" max="1" width="43.25390625" style="0" customWidth="1"/>
    <col min="2" max="2" width="20.75390625" style="0" customWidth="1"/>
    <col min="3" max="3" width="9.375" style="0" customWidth="1"/>
    <col min="4" max="4" width="11.25390625" style="0" customWidth="1"/>
    <col min="5" max="5" width="11.375" style="0" customWidth="1"/>
    <col min="6" max="6" width="8.00390625" style="0" customWidth="1"/>
    <col min="7" max="7" width="9.375" style="0" customWidth="1"/>
  </cols>
  <sheetData>
    <row r="1" spans="1:7" ht="14.25" customHeight="1">
      <c r="A1" s="1"/>
      <c r="B1" s="1"/>
      <c r="C1" s="1"/>
      <c r="D1" s="33" t="s">
        <v>10</v>
      </c>
      <c r="E1" s="33"/>
      <c r="F1" s="33"/>
      <c r="G1" s="33"/>
    </row>
    <row r="2" spans="1:7" ht="14.25" customHeight="1">
      <c r="A2" s="1"/>
      <c r="B2" s="1"/>
      <c r="C2" s="1"/>
      <c r="D2" s="33" t="s">
        <v>14</v>
      </c>
      <c r="E2" s="33"/>
      <c r="F2" s="33"/>
      <c r="G2" s="33"/>
    </row>
    <row r="3" spans="1:7" ht="14.25" customHeight="1">
      <c r="A3" s="1"/>
      <c r="B3" s="1"/>
      <c r="C3" s="1"/>
      <c r="D3" s="33" t="s">
        <v>11</v>
      </c>
      <c r="E3" s="33"/>
      <c r="F3" s="33"/>
      <c r="G3" s="33"/>
    </row>
    <row r="4" spans="1:7" ht="14.25" customHeight="1">
      <c r="A4" s="1"/>
      <c r="B4" s="1"/>
      <c r="C4" s="1"/>
      <c r="D4" s="33" t="s">
        <v>12</v>
      </c>
      <c r="E4" s="33"/>
      <c r="F4" s="33"/>
      <c r="G4" s="33"/>
    </row>
    <row r="5" spans="1:7" ht="14.25" customHeight="1">
      <c r="A5" s="1"/>
      <c r="B5" s="1"/>
      <c r="C5" s="1"/>
      <c r="D5" s="33" t="s">
        <v>25</v>
      </c>
      <c r="E5" s="33"/>
      <c r="F5" s="33"/>
      <c r="G5" s="33"/>
    </row>
    <row r="6" spans="1:7" ht="12" customHeight="1">
      <c r="A6" s="1"/>
      <c r="B6" s="1"/>
      <c r="C6" s="1"/>
      <c r="D6" s="33" t="s">
        <v>29</v>
      </c>
      <c r="E6" s="33"/>
      <c r="F6" s="33"/>
      <c r="G6" s="33"/>
    </row>
    <row r="7" spans="1:7" ht="15.75">
      <c r="A7" s="1"/>
      <c r="B7" s="1"/>
      <c r="C7" s="1"/>
      <c r="D7" s="33" t="s">
        <v>58</v>
      </c>
      <c r="E7" s="33"/>
      <c r="F7" s="33"/>
      <c r="G7" s="33"/>
    </row>
    <row r="8" spans="1:7" ht="62.25" customHeight="1">
      <c r="A8" s="32" t="s">
        <v>64</v>
      </c>
      <c r="B8" s="32"/>
      <c r="C8" s="32"/>
      <c r="D8" s="32"/>
      <c r="E8" s="32"/>
      <c r="F8" s="32"/>
      <c r="G8" s="32"/>
    </row>
    <row r="9" ht="13.5" customHeight="1">
      <c r="G9" s="3" t="s">
        <v>8</v>
      </c>
    </row>
    <row r="10" spans="1:7" ht="38.25">
      <c r="A10" s="8" t="s">
        <v>5</v>
      </c>
      <c r="B10" s="8" t="s">
        <v>6</v>
      </c>
      <c r="C10" s="8" t="s">
        <v>26</v>
      </c>
      <c r="D10" s="8" t="s">
        <v>59</v>
      </c>
      <c r="E10" s="17" t="s">
        <v>63</v>
      </c>
      <c r="F10" s="8" t="s">
        <v>27</v>
      </c>
      <c r="G10" s="8" t="s">
        <v>60</v>
      </c>
    </row>
    <row r="11" spans="1:7" ht="12.75">
      <c r="A11" s="4">
        <v>1</v>
      </c>
      <c r="B11" s="4">
        <v>2</v>
      </c>
      <c r="C11" s="4">
        <v>3</v>
      </c>
      <c r="D11" s="4">
        <v>4</v>
      </c>
      <c r="E11" s="19">
        <v>5</v>
      </c>
      <c r="F11" s="4">
        <v>6</v>
      </c>
      <c r="G11" s="6">
        <v>7</v>
      </c>
    </row>
    <row r="12" spans="1:7" ht="12.75">
      <c r="A12" s="24" t="s">
        <v>28</v>
      </c>
      <c r="B12" s="4"/>
      <c r="C12" s="4"/>
      <c r="D12" s="4"/>
      <c r="E12" s="10"/>
      <c r="F12" s="4"/>
      <c r="G12" s="7"/>
    </row>
    <row r="13" spans="1:7" ht="17.25" customHeight="1">
      <c r="A13" s="13" t="s">
        <v>0</v>
      </c>
      <c r="B13" s="8" t="s">
        <v>24</v>
      </c>
      <c r="C13" s="23">
        <f>C14+C16+C18+C21+C23</f>
        <v>6156.199999999999</v>
      </c>
      <c r="D13" s="23">
        <f>D14+D16+D18+D21+D23</f>
        <v>5761.300000000001</v>
      </c>
      <c r="E13" s="28">
        <f>E14+E16+E18+E21+E23+E26</f>
        <v>6276.817539999999</v>
      </c>
      <c r="F13" s="11">
        <f>E13/C13*100</f>
        <v>101.95928559825866</v>
      </c>
      <c r="G13" s="10">
        <f>E13/D13*100</f>
        <v>108.94793779181778</v>
      </c>
    </row>
    <row r="14" spans="1:7" ht="14.25" customHeight="1">
      <c r="A14" s="25" t="s">
        <v>1</v>
      </c>
      <c r="B14" s="8" t="s">
        <v>23</v>
      </c>
      <c r="C14" s="18">
        <f>C15</f>
        <v>475.3</v>
      </c>
      <c r="D14" s="28">
        <f>D15</f>
        <v>309.1</v>
      </c>
      <c r="E14" s="21">
        <f>E15</f>
        <v>242.78033</v>
      </c>
      <c r="F14" s="11">
        <f aca="true" t="shared" si="0" ref="F14:F37">E14/C14*100</f>
        <v>51.07938775510203</v>
      </c>
      <c r="G14" s="10">
        <f aca="true" t="shared" si="1" ref="G14:G37">E14/D14*100</f>
        <v>78.54426722743449</v>
      </c>
    </row>
    <row r="15" spans="1:7" ht="14.25" customHeight="1">
      <c r="A15" s="12" t="s">
        <v>7</v>
      </c>
      <c r="B15" s="5" t="s">
        <v>22</v>
      </c>
      <c r="C15" s="9">
        <v>475.3</v>
      </c>
      <c r="D15" s="29">
        <v>309.1</v>
      </c>
      <c r="E15" s="20">
        <v>242.78033</v>
      </c>
      <c r="F15" s="10">
        <f t="shared" si="0"/>
        <v>51.07938775510203</v>
      </c>
      <c r="G15" s="10">
        <f t="shared" si="1"/>
        <v>78.54426722743449</v>
      </c>
    </row>
    <row r="16" spans="1:7" ht="12.75">
      <c r="A16" s="13" t="s">
        <v>31</v>
      </c>
      <c r="B16" s="8" t="s">
        <v>30</v>
      </c>
      <c r="C16" s="8">
        <f>C17</f>
        <v>5.4</v>
      </c>
      <c r="D16" s="30">
        <f>D17</f>
        <v>5.4</v>
      </c>
      <c r="E16" s="30">
        <f>E17</f>
        <v>-0.03651</v>
      </c>
      <c r="F16" s="11">
        <f t="shared" si="0"/>
        <v>-0.6761111111111111</v>
      </c>
      <c r="G16" s="10">
        <v>0</v>
      </c>
    </row>
    <row r="17" spans="1:7" ht="12.75">
      <c r="A17" s="12" t="s">
        <v>33</v>
      </c>
      <c r="B17" s="5" t="s">
        <v>32</v>
      </c>
      <c r="C17" s="5">
        <v>5.4</v>
      </c>
      <c r="D17" s="28">
        <v>5.4</v>
      </c>
      <c r="E17" s="21">
        <v>-0.03651</v>
      </c>
      <c r="F17" s="11">
        <f t="shared" si="0"/>
        <v>-0.6761111111111111</v>
      </c>
      <c r="G17" s="10">
        <v>0</v>
      </c>
    </row>
    <row r="18" spans="1:7" ht="13.5" customHeight="1">
      <c r="A18" s="13" t="s">
        <v>2</v>
      </c>
      <c r="B18" s="8" t="s">
        <v>21</v>
      </c>
      <c r="C18" s="11">
        <f>C19+C20</f>
        <v>5416.4</v>
      </c>
      <c r="D18" s="28">
        <f>D19+D20</f>
        <v>5301.900000000001</v>
      </c>
      <c r="E18" s="28">
        <f>E19+E20</f>
        <v>5876.91751</v>
      </c>
      <c r="F18" s="11">
        <f t="shared" si="0"/>
        <v>108.50228029687617</v>
      </c>
      <c r="G18" s="10">
        <f>E18/D18*100</f>
        <v>110.84549897206661</v>
      </c>
    </row>
    <row r="19" spans="1:7" ht="42" customHeight="1">
      <c r="A19" s="16" t="s">
        <v>38</v>
      </c>
      <c r="B19" s="5" t="s">
        <v>20</v>
      </c>
      <c r="C19" s="10">
        <v>359.2</v>
      </c>
      <c r="D19" s="29">
        <v>247.1</v>
      </c>
      <c r="E19" s="20">
        <v>254.9344</v>
      </c>
      <c r="F19" s="10">
        <f t="shared" si="0"/>
        <v>70.9728285077951</v>
      </c>
      <c r="G19" s="10">
        <f t="shared" si="1"/>
        <v>103.17053824362607</v>
      </c>
    </row>
    <row r="20" spans="1:7" ht="13.5" customHeight="1">
      <c r="A20" s="12" t="s">
        <v>13</v>
      </c>
      <c r="B20" s="5" t="s">
        <v>19</v>
      </c>
      <c r="C20" s="9">
        <v>5057.2</v>
      </c>
      <c r="D20" s="29">
        <v>5054.8</v>
      </c>
      <c r="E20" s="20">
        <v>5621.98311</v>
      </c>
      <c r="F20" s="10">
        <f t="shared" si="0"/>
        <v>111.1679014078937</v>
      </c>
      <c r="G20" s="10">
        <f t="shared" si="1"/>
        <v>111.22068350874417</v>
      </c>
    </row>
    <row r="21" spans="1:7" ht="25.5" customHeight="1">
      <c r="A21" s="13" t="s">
        <v>3</v>
      </c>
      <c r="B21" s="8" t="s">
        <v>18</v>
      </c>
      <c r="C21" s="18">
        <f>C22</f>
        <v>243.7</v>
      </c>
      <c r="D21" s="18">
        <f>D22</f>
        <v>133.6</v>
      </c>
      <c r="E21" s="18">
        <f>E22</f>
        <v>133.59175</v>
      </c>
      <c r="F21" s="11">
        <f t="shared" si="0"/>
        <v>54.81811653672548</v>
      </c>
      <c r="G21" s="10">
        <f t="shared" si="1"/>
        <v>99.99382485029939</v>
      </c>
    </row>
    <row r="22" spans="1:7" ht="66.75" customHeight="1">
      <c r="A22" s="12" t="s">
        <v>39</v>
      </c>
      <c r="B22" s="5" t="s">
        <v>17</v>
      </c>
      <c r="C22" s="9">
        <v>243.7</v>
      </c>
      <c r="D22" s="29">
        <v>133.6</v>
      </c>
      <c r="E22" s="20">
        <v>133.59175</v>
      </c>
      <c r="F22" s="10">
        <f t="shared" si="0"/>
        <v>54.81811653672548</v>
      </c>
      <c r="G22" s="10">
        <f t="shared" si="1"/>
        <v>99.99382485029939</v>
      </c>
    </row>
    <row r="23" spans="1:7" ht="24.75" customHeight="1">
      <c r="A23" s="13" t="s">
        <v>40</v>
      </c>
      <c r="B23" s="8" t="s">
        <v>16</v>
      </c>
      <c r="C23" s="18">
        <f>C24+C25</f>
        <v>15.4</v>
      </c>
      <c r="D23" s="28">
        <f>D24+D25</f>
        <v>11.3</v>
      </c>
      <c r="E23" s="28">
        <f>E24+E25</f>
        <v>20.56446</v>
      </c>
      <c r="F23" s="11">
        <f t="shared" si="0"/>
        <v>133.53545454545454</v>
      </c>
      <c r="G23" s="10">
        <f t="shared" si="1"/>
        <v>181.9863716814159</v>
      </c>
    </row>
    <row r="24" spans="1:7" ht="31.5" customHeight="1">
      <c r="A24" s="12" t="s">
        <v>41</v>
      </c>
      <c r="B24" s="5" t="s">
        <v>34</v>
      </c>
      <c r="C24" s="9">
        <v>15.4</v>
      </c>
      <c r="D24" s="29">
        <v>11.3</v>
      </c>
      <c r="E24" s="20">
        <v>0</v>
      </c>
      <c r="F24" s="10">
        <f t="shared" si="0"/>
        <v>0</v>
      </c>
      <c r="G24" s="10">
        <f t="shared" si="1"/>
        <v>0</v>
      </c>
    </row>
    <row r="25" spans="1:7" ht="26.25" customHeight="1">
      <c r="A25" s="12" t="s">
        <v>37</v>
      </c>
      <c r="B25" s="5" t="s">
        <v>55</v>
      </c>
      <c r="C25" s="9">
        <v>0</v>
      </c>
      <c r="D25" s="29">
        <v>0</v>
      </c>
      <c r="E25" s="20">
        <v>20.56446</v>
      </c>
      <c r="F25" s="11">
        <v>0</v>
      </c>
      <c r="G25" s="10">
        <v>0</v>
      </c>
    </row>
    <row r="26" spans="1:8" s="14" customFormat="1" ht="27.75" customHeight="1">
      <c r="A26" s="31" t="s">
        <v>56</v>
      </c>
      <c r="B26" s="8" t="s">
        <v>57</v>
      </c>
      <c r="C26" s="11">
        <v>0</v>
      </c>
      <c r="D26" s="28">
        <v>0</v>
      </c>
      <c r="E26" s="21">
        <v>3</v>
      </c>
      <c r="F26" s="10">
        <v>0</v>
      </c>
      <c r="G26" s="10">
        <v>0</v>
      </c>
      <c r="H26" s="2"/>
    </row>
    <row r="27" spans="1:8" s="14" customFormat="1" ht="14.25" customHeight="1">
      <c r="A27" s="13" t="s">
        <v>36</v>
      </c>
      <c r="B27" s="5"/>
      <c r="C27" s="10">
        <f>C13</f>
        <v>6156.199999999999</v>
      </c>
      <c r="D27" s="29">
        <f>D13</f>
        <v>5761.300000000001</v>
      </c>
      <c r="E27" s="29">
        <f>E13</f>
        <v>6276.817539999999</v>
      </c>
      <c r="F27" s="10">
        <f t="shared" si="0"/>
        <v>101.95928559825866</v>
      </c>
      <c r="G27" s="10">
        <f t="shared" si="1"/>
        <v>108.94793779181778</v>
      </c>
      <c r="H27" s="2"/>
    </row>
    <row r="28" spans="1:7" ht="14.25" customHeight="1">
      <c r="A28" s="13" t="s">
        <v>4</v>
      </c>
      <c r="B28" s="8" t="s">
        <v>15</v>
      </c>
      <c r="C28" s="23">
        <f>C29+C32+C35</f>
        <v>1874.5839999999998</v>
      </c>
      <c r="D28" s="23">
        <f>D29+D32+D35</f>
        <v>1440.4</v>
      </c>
      <c r="E28" s="23">
        <f>E29+E32+E35+E36</f>
        <v>1428.59124</v>
      </c>
      <c r="F28" s="11">
        <f t="shared" si="0"/>
        <v>76.20844091275718</v>
      </c>
      <c r="G28" s="10">
        <f t="shared" si="1"/>
        <v>99.18017495140238</v>
      </c>
    </row>
    <row r="29" spans="1:7" ht="27.75" customHeight="1">
      <c r="A29" s="27" t="s">
        <v>49</v>
      </c>
      <c r="B29" s="8" t="s">
        <v>50</v>
      </c>
      <c r="C29" s="23">
        <f aca="true" t="shared" si="2" ref="C29:E30">C30</f>
        <v>886.3</v>
      </c>
      <c r="D29" s="23">
        <f t="shared" si="2"/>
        <v>664.6</v>
      </c>
      <c r="E29" s="23">
        <f t="shared" si="2"/>
        <v>664.6</v>
      </c>
      <c r="F29" s="11">
        <f t="shared" si="0"/>
        <v>74.98589642333296</v>
      </c>
      <c r="G29" s="10">
        <f t="shared" si="1"/>
        <v>100</v>
      </c>
    </row>
    <row r="30" spans="1:7" ht="27" customHeight="1">
      <c r="A30" s="16" t="s">
        <v>52</v>
      </c>
      <c r="B30" s="5" t="s">
        <v>51</v>
      </c>
      <c r="C30" s="22">
        <f t="shared" si="2"/>
        <v>886.3</v>
      </c>
      <c r="D30" s="22">
        <f t="shared" si="2"/>
        <v>664.6</v>
      </c>
      <c r="E30" s="22">
        <f t="shared" si="2"/>
        <v>664.6</v>
      </c>
      <c r="F30" s="10">
        <f t="shared" si="0"/>
        <v>74.98589642333296</v>
      </c>
      <c r="G30" s="10">
        <f t="shared" si="1"/>
        <v>100</v>
      </c>
    </row>
    <row r="31" spans="1:7" ht="27.75" customHeight="1">
      <c r="A31" s="12" t="s">
        <v>47</v>
      </c>
      <c r="B31" s="5" t="s">
        <v>35</v>
      </c>
      <c r="C31" s="15">
        <v>886.3</v>
      </c>
      <c r="D31" s="29">
        <v>664.6</v>
      </c>
      <c r="E31" s="20">
        <v>664.6</v>
      </c>
      <c r="F31" s="10">
        <f t="shared" si="0"/>
        <v>74.98589642333296</v>
      </c>
      <c r="G31" s="10">
        <f t="shared" si="1"/>
        <v>100</v>
      </c>
    </row>
    <row r="32" spans="1:7" ht="28.5" customHeight="1">
      <c r="A32" s="27" t="s">
        <v>53</v>
      </c>
      <c r="B32" s="8" t="s">
        <v>54</v>
      </c>
      <c r="C32" s="23">
        <f>C33+C34</f>
        <v>127.384</v>
      </c>
      <c r="D32" s="23">
        <f>D33+D34</f>
        <v>111.3</v>
      </c>
      <c r="E32" s="23">
        <f>E33+E34</f>
        <v>111.3</v>
      </c>
      <c r="F32" s="11">
        <f t="shared" si="0"/>
        <v>87.37361050053381</v>
      </c>
      <c r="G32" s="10">
        <f t="shared" si="1"/>
        <v>100</v>
      </c>
    </row>
    <row r="33" spans="1:7" ht="42" customHeight="1">
      <c r="A33" s="12" t="s">
        <v>46</v>
      </c>
      <c r="B33" s="5" t="s">
        <v>42</v>
      </c>
      <c r="C33" s="4">
        <v>125.656</v>
      </c>
      <c r="D33" s="28">
        <v>111.3</v>
      </c>
      <c r="E33" s="20">
        <v>111.3</v>
      </c>
      <c r="F33" s="10">
        <f t="shared" si="0"/>
        <v>88.5751575730566</v>
      </c>
      <c r="G33" s="10">
        <f t="shared" si="1"/>
        <v>100</v>
      </c>
    </row>
    <row r="34" spans="1:7" ht="40.5" customHeight="1">
      <c r="A34" s="13" t="s">
        <v>43</v>
      </c>
      <c r="B34" s="8" t="s">
        <v>44</v>
      </c>
      <c r="C34" s="23">
        <v>1.728</v>
      </c>
      <c r="D34" s="28">
        <v>0</v>
      </c>
      <c r="E34" s="21">
        <v>0</v>
      </c>
      <c r="F34" s="11">
        <f t="shared" si="0"/>
        <v>0</v>
      </c>
      <c r="G34" s="10"/>
    </row>
    <row r="35" spans="1:7" ht="66.75" customHeight="1">
      <c r="A35" s="27" t="s">
        <v>45</v>
      </c>
      <c r="B35" s="8" t="s">
        <v>48</v>
      </c>
      <c r="C35" s="26">
        <v>860.9</v>
      </c>
      <c r="D35" s="28">
        <v>664.5</v>
      </c>
      <c r="E35" s="21">
        <v>664.536</v>
      </c>
      <c r="F35" s="11">
        <f t="shared" si="0"/>
        <v>77.19084678824485</v>
      </c>
      <c r="G35" s="10">
        <f t="shared" si="1"/>
        <v>100.00541760722345</v>
      </c>
    </row>
    <row r="36" spans="1:7" ht="54" customHeight="1">
      <c r="A36" s="27" t="s">
        <v>62</v>
      </c>
      <c r="B36" s="8" t="s">
        <v>61</v>
      </c>
      <c r="C36" s="26">
        <v>0</v>
      </c>
      <c r="D36" s="28">
        <v>0</v>
      </c>
      <c r="E36" s="21">
        <v>-11.84476</v>
      </c>
      <c r="F36" s="11">
        <v>0</v>
      </c>
      <c r="G36" s="10">
        <v>0</v>
      </c>
    </row>
    <row r="37" spans="1:7" ht="13.5" customHeight="1">
      <c r="A37" s="13" t="s">
        <v>9</v>
      </c>
      <c r="B37" s="4"/>
      <c r="C37" s="23">
        <f>C28+C13</f>
        <v>8030.783999999999</v>
      </c>
      <c r="D37" s="28">
        <f>D28+D13</f>
        <v>7201.700000000001</v>
      </c>
      <c r="E37" s="21">
        <f>E28+E13</f>
        <v>7705.408779999999</v>
      </c>
      <c r="F37" s="11">
        <f t="shared" si="0"/>
        <v>95.94840030562396</v>
      </c>
      <c r="G37" s="11">
        <f t="shared" si="1"/>
        <v>106.99430384492547</v>
      </c>
    </row>
  </sheetData>
  <sheetProtection/>
  <mergeCells count="8">
    <mergeCell ref="A8:G8"/>
    <mergeCell ref="D1:G1"/>
    <mergeCell ref="D7:G7"/>
    <mergeCell ref="D6:G6"/>
    <mergeCell ref="D2:G2"/>
    <mergeCell ref="D3:G3"/>
    <mergeCell ref="D4:G4"/>
    <mergeCell ref="D5:G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Экономист</cp:lastModifiedBy>
  <cp:lastPrinted>2015-07-06T05:25:52Z</cp:lastPrinted>
  <dcterms:created xsi:type="dcterms:W3CDTF">2008-10-21T04:55:43Z</dcterms:created>
  <dcterms:modified xsi:type="dcterms:W3CDTF">2015-10-28T09:50:57Z</dcterms:modified>
  <cp:category/>
  <cp:version/>
  <cp:contentType/>
  <cp:contentStatus/>
</cp:coreProperties>
</file>