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<sst xmlns="http://schemas.openxmlformats.org/spreadsheetml/2006/main" count="82" uniqueCount="82">
  <si>
    <t>НАЛОГОВЫЕ И НЕНАЛОГОВЫЕ ДОХОДЫ</t>
  </si>
  <si>
    <t>Налоги на прибыль, доходы</t>
  </si>
  <si>
    <t>Налоги на имущество</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</si>
  <si>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</si>
  <si>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</si>
  <si>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</si>
  <si>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Наименование показателей</t>
  </si>
  <si>
    <t>Код</t>
  </si>
  <si>
    <t>Налог на доходы физических лиц</t>
  </si>
  <si>
    <t>тыс. руб.</t>
  </si>
  <si>
    <t xml:space="preserve">ВСЕГО ДОХОДОВ </t>
  </si>
  <si>
    <t>Приложение 1</t>
  </si>
  <si>
    <t>муниципального образования</t>
  </si>
  <si>
    <t>"Подкуровское сельское поселение"</t>
  </si>
  <si>
    <t>Земельный налог</t>
  </si>
  <si>
    <t>к решению Совета депутатов</t>
  </si>
  <si>
    <t xml:space="preserve"> 2 00 00000 00 0000 000</t>
  </si>
  <si>
    <t xml:space="preserve"> 1 13 00000 00 0000 000</t>
  </si>
  <si>
    <t xml:space="preserve"> 1 11 05035 10 0000 120</t>
  </si>
  <si>
    <t xml:space="preserve"> 1 11 00000 00 0000 000</t>
  </si>
  <si>
    <t xml:space="preserve"> 1 06 06023 10 0000 110</t>
  </si>
  <si>
    <t xml:space="preserve"> 1 06 06013 10 0000 110</t>
  </si>
  <si>
    <t xml:space="preserve"> 1 06 06000 00 0000 110</t>
  </si>
  <si>
    <t xml:space="preserve"> 1 06 01030 10 0000 110</t>
  </si>
  <si>
    <t xml:space="preserve"> 1 06 00000 00 0000 110</t>
  </si>
  <si>
    <t>1 01 02020 01 0000 110</t>
  </si>
  <si>
    <t xml:space="preserve"> 1 01 02000 01 0000 110</t>
  </si>
  <si>
    <t xml:space="preserve"> 1 01 00000 00 0000 000</t>
  </si>
  <si>
    <t xml:space="preserve"> 1 00 00000 00 0000 000</t>
  </si>
  <si>
    <t>Доходы от оказания платных услуг и компенсации затрат государства</t>
  </si>
  <si>
    <t>Субвенции бюджетам поселений на осуществление полномочий по первичному воинскому учету на территориях, где отсутствуют военные комиссариаты</t>
  </si>
  <si>
    <t>2 02 03015 10 0000 151</t>
  </si>
  <si>
    <t>Прочие субсидии бюджетам поселений</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</si>
  <si>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</si>
  <si>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</si>
  <si>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1 14 00000 00 0000 000</t>
  </si>
  <si>
    <t>1 05 00000 00 0000 000</t>
  </si>
  <si>
    <t>1 05 03000 01 0000 110</t>
  </si>
  <si>
    <t>"Об исполнении бюджета муниципального образования</t>
  </si>
  <si>
    <t>План на год</t>
  </si>
  <si>
    <t>Исполнено</t>
  </si>
  <si>
    <t>% к плану на год</t>
  </si>
  <si>
    <t>Раздел 1. Доходы</t>
  </si>
  <si>
    <t>Единый сельскохозяйственный налог</t>
  </si>
  <si>
    <t>Дотации бюджетам поселений на выравнивание уровня бюджетной обеспеченности</t>
  </si>
  <si>
    <t xml:space="preserve"> 2 02 01001 10 0000 151</t>
  </si>
  <si>
    <t>2 02 02041 10 0000 151</t>
  </si>
  <si>
    <t>Налог на доходы физических лиц с доходов,источником которых является налоговый агент,за исключением доходов, в отношении которых исчисление и уплата налога осуществляются в соответствии со статьями 227,227 и 228  Налогового кодекса Российской Федерации</t>
  </si>
  <si>
    <t>1 01 02010 01 0000 110</t>
  </si>
  <si>
    <t>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</si>
  <si>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</si>
  <si>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1 01 02040 01 0000 110</t>
  </si>
  <si>
    <t>Налог на совокупный доход</t>
  </si>
  <si>
    <t>налог на имущество физических лиц, взимаемый по ставкам, применяемым к объектам налогообложения, расположенным в границах поселений</t>
  </si>
  <si>
    <t xml:space="preserve"> 1 11 05013 10 0000 120</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</si>
  <si>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и автономных учреждений)  </t>
  </si>
  <si>
    <t>Прочие доходы от оказания платных услуг получателями средств бюджетов поселений</t>
  </si>
  <si>
    <t xml:space="preserve"> 1 13 01995 10 0000 130</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</si>
  <si>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</si>
  <si>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2 02 02999 10 0000 151</t>
  </si>
  <si>
    <t>Налог на доходы физических лиц с доходов, полученных от осуществления облагаемых по налоговой ставке, устанавливаемой пунктом 1 статьей 224 Налогового кодекса Российской Федерации</t>
  </si>
  <si>
    <t>Земельный налог, взимаемый по ставкам, установленным подпунктом 1 пункта 1 статьи 394 Налогового кодекса Российской Федерации и применяемый к объектам налогообложения, расположенным в границах поселения</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</si>
  <si>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применяемый к объектам налогообложения, расположенным в границах поселения</t>
  </si>
  <si>
    <t>Итого собственных доходов</t>
  </si>
  <si>
    <t>"Подкуровское сельское поселение" за 2014 год"</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</si>
  <si>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</si>
  <si>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</si>
  <si>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</si>
  <si>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</si>
  <si>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1 03 02230 01 0000 110</t>
  </si>
  <si>
    <t xml:space="preserve"> 1 03 02240 01 0000 110</t>
  </si>
  <si>
    <t xml:space="preserve"> 1 03 02250 01 0000 110</t>
  </si>
  <si>
    <t xml:space="preserve"> 1 03 02260 01 0000 110</t>
  </si>
  <si>
    <t>НАЛОГИ НА ТОВАРЫ (РАБОТЫ, УСЛУГИ), РЕАЛИЗУЕМЫЕ НА ТЕРРИТОРИИ РОССИЙСКОЙ ФЕДЕРАЦИИ</t>
  </si>
  <si>
    <t xml:space="preserve"> 1 03 00000 00 0000 000</t>
  </si>
  <si>
    <t>Прочие доходы от компенсации затрат бюджетов поселений</t>
  </si>
  <si>
    <t>1 13 02995 10 0000 130</t>
  </si>
  <si>
    <t>1 14 06013 10 0000 430</t>
  </si>
  <si>
    <t>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</si>
  <si>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</si>
  <si>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Показатели исполнения бюджета муниципального образования "Подкуровское сельское поселение" за 2014 год по доходам по кодам классификации доходов бюджетов, по группам, подгруппам, статьям, подстатьям, элементам, подвидам доходов, классификация операций сектора органов местного самоуправления, относящихся к доходам бюджетов</t>
  </si>
  <si>
    <t>Налог на доходы физических лиц с доходов, полученных физическими лицами в соответствии со статьей 228 Налогового кодекса Российской Федерации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</si>
</sst>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
    <numFmt numFmtId="170" formatCode="#,##0.0"/>
    <numFmt numFmtId="171" formatCode="0.0"/>
    <numFmt numFmtId="172" formatCode="#,##0.000"/>
    <numFmt numFmtId="173" formatCode="#,##0.0000"/>
    <numFmt numFmtId="174" formatCode="#,##0.00000"/>
    <numFmt numFmtId="175" formatCode="0.000"/>
    <numFmt numFmtId="176" formatCode="#,##0.000_р_."/>
    <numFmt numFmtId="177" formatCode="0.00000"/>
    <numFmt numFmtId="178" formatCode="#,##0.00000_р_."/>
    <numFmt numFmtId="179" formatCode="#,##0.00_р_."/>
  </numFmts>
  <fonts count="52">
    <font>
      <sz val="10"/>
      <name val="Arial Cyr"/>
      <family val="0"/>
    </font>
    <font>
      <sz val="8"/>
      <name val="Arial Cyr"/>
      <family val="0"/>
    </font>
    <font>
      <sz val="10"/>
      <name val="Arial"/>
      <family val="2"/>
    </font>
    <font>
      <b/>
      <sz val="10"/>
      <name val="Arial"/>
      <family val="2"/>
    </font>
    <font>
      <sz val="12"/>
      <name val="Times New Roman"/>
      <family val="1"/>
    </font>
    <font>
      <b/>
      <sz val="12"/>
      <name val="Times New Roman"/>
      <family val="1"/>
    </font>
    <font>
      <b/>
      <sz val="10"/>
      <name val="Arial Cyr"/>
      <family val="0"/>
    </font>
    <font>
      <b/>
      <sz val="10"/>
      <name val="Times New Roman"/>
      <family val="1"/>
    </font>
    <font>
      <sz val="10"/>
      <name val="Times New Roman"/>
      <family val="1"/>
    </font>
    <font>
      <b/>
      <i/>
      <sz val="10"/>
      <name val="Times New Roman"/>
      <family val="1"/>
    </font>
    <font>
      <sz val="14"/>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medium"/>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41">
    <xf numFmtId="0" fontId="0" fillId="0" borderId="0" xfId="0" applyAlignment="1">
      <alignment/>
    </xf>
    <xf numFmtId="0" fontId="4"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xf>
    <xf numFmtId="0" fontId="7" fillId="0" borderId="10" xfId="0" applyFont="1" applyBorder="1" applyAlignment="1">
      <alignment horizontal="left" vertical="center"/>
    </xf>
    <xf numFmtId="0" fontId="8" fillId="0" borderId="11" xfId="0" applyFont="1" applyBorder="1" applyAlignment="1">
      <alignment horizontal="center" vertical="center"/>
    </xf>
    <xf numFmtId="0" fontId="7"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11" xfId="0" applyFont="1" applyBorder="1" applyAlignment="1">
      <alignment vertical="center" wrapText="1"/>
    </xf>
    <xf numFmtId="0" fontId="10" fillId="0" borderId="0" xfId="0" applyFont="1" applyAlignment="1">
      <alignment/>
    </xf>
    <xf numFmtId="177" fontId="0" fillId="0" borderId="0" xfId="0" applyNumberFormat="1" applyAlignment="1">
      <alignment/>
    </xf>
    <xf numFmtId="177" fontId="4" fillId="0" borderId="11"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77" fontId="5" fillId="0" borderId="11" xfId="0" applyNumberFormat="1" applyFont="1" applyBorder="1" applyAlignment="1">
      <alignment horizontal="center" vertical="center" wrapText="1"/>
    </xf>
    <xf numFmtId="170" fontId="5" fillId="0" borderId="11" xfId="0" applyNumberFormat="1" applyFont="1" applyBorder="1" applyAlignment="1">
      <alignment horizontal="center" vertical="center"/>
    </xf>
    <xf numFmtId="0" fontId="8" fillId="0" borderId="12"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174" fontId="5" fillId="0" borderId="11" xfId="0" applyNumberFormat="1" applyFont="1" applyBorder="1" applyAlignment="1">
      <alignment horizontal="center" vertical="center"/>
    </xf>
    <xf numFmtId="174" fontId="4" fillId="0" borderId="11" xfId="0" applyNumberFormat="1" applyFont="1" applyBorder="1" applyAlignment="1">
      <alignment horizontal="center" vertical="center"/>
    </xf>
    <xf numFmtId="174" fontId="5" fillId="0" borderId="12" xfId="0" applyNumberFormat="1" applyFont="1" applyBorder="1" applyAlignment="1">
      <alignment horizontal="center" vertical="center"/>
    </xf>
    <xf numFmtId="0" fontId="51" fillId="0" borderId="10" xfId="0" applyFont="1" applyBorder="1" applyAlignment="1">
      <alignment vertical="top" wrapText="1"/>
    </xf>
    <xf numFmtId="0" fontId="51" fillId="0" borderId="13" xfId="0" applyFont="1" applyBorder="1" applyAlignment="1">
      <alignment vertical="top" wrapText="1"/>
    </xf>
    <xf numFmtId="0" fontId="51" fillId="0" borderId="11" xfId="0" applyFont="1" applyBorder="1" applyAlignment="1">
      <alignment horizontal="center" vertical="center" wrapText="1"/>
    </xf>
    <xf numFmtId="0" fontId="11" fillId="33" borderId="10" xfId="0" applyFont="1" applyFill="1" applyBorder="1" applyAlignment="1">
      <alignment vertical="top" wrapText="1"/>
    </xf>
    <xf numFmtId="170" fontId="4" fillId="0" borderId="11" xfId="0" applyNumberFormat="1" applyFont="1" applyBorder="1" applyAlignment="1">
      <alignment horizontal="center" vertical="center"/>
    </xf>
    <xf numFmtId="0" fontId="7" fillId="33" borderId="14" xfId="0" applyFont="1" applyFill="1" applyBorder="1" applyAlignment="1">
      <alignment horizontal="center" vertical="center" wrapText="1"/>
    </xf>
    <xf numFmtId="0" fontId="8" fillId="0" borderId="12" xfId="0" applyFont="1" applyBorder="1" applyAlignment="1">
      <alignment horizontal="center" vertical="center" wrapText="1"/>
    </xf>
    <xf numFmtId="174" fontId="4" fillId="0" borderId="12" xfId="0" applyNumberFormat="1" applyFont="1" applyBorder="1" applyAlignment="1">
      <alignment horizontal="center" vertical="center"/>
    </xf>
    <xf numFmtId="0" fontId="8" fillId="0" borderId="11" xfId="0" applyFont="1" applyBorder="1" applyAlignment="1">
      <alignment horizontal="left" vertical="top" wrapText="1"/>
    </xf>
    <xf numFmtId="2" fontId="5" fillId="0" borderId="0" xfId="0" applyNumberFormat="1" applyFont="1" applyAlignment="1">
      <alignment horizontal="center" vertical="center" wrapText="1"/>
    </xf>
    <xf numFmtId="0" fontId="4"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PageLayoutView="0" workbookViewId="0" topLeftCell="A1">
      <selection activeCell="H15" sqref="H15"/>
    </sheetView>
  </sheetViews>
  <sheetFormatPr defaultColWidth="9.00390625" defaultRowHeight="12.75"/>
  <cols>
    <col min="1" max="1" width="41.00390625" style="0" customWidth="1"/>
    <col min="2" max="2" width="20.625" style="0" customWidth="1"/>
    <col min="3" max="3" width="13.875" style="17" customWidth="1"/>
    <col min="4" max="4" width="14.625" style="0" customWidth="1"/>
    <col min="5" max="5" width="12.25390625" style="0" customWidth="1"/>
  </cols>
  <sheetData>
    <row r="1" spans="1:5" ht="14.25" customHeight="1">
      <c r="A1" s="1"/>
      <c r="B1" s="40" t="s">
        <v>11</v>
      </c>
      <c r="C1" s="40"/>
      <c r="D1" s="40"/>
      <c r="E1" s="40"/>
    </row>
    <row r="2" spans="1:5" ht="14.25" customHeight="1">
      <c r="A2" s="1"/>
      <c r="B2" s="40" t="s">
        <v>15</v>
      </c>
      <c r="C2" s="40"/>
      <c r="D2" s="40"/>
      <c r="E2" s="40"/>
    </row>
    <row r="3" spans="1:5" ht="14.25" customHeight="1">
      <c r="A3" s="1"/>
      <c r="B3" s="40" t="s">
        <v>12</v>
      </c>
      <c r="C3" s="40"/>
      <c r="D3" s="40"/>
      <c r="E3" s="40"/>
    </row>
    <row r="4" spans="1:5" ht="14.25" customHeight="1">
      <c r="A4" s="1"/>
      <c r="B4" s="40" t="s">
        <v>13</v>
      </c>
      <c r="C4" s="40"/>
      <c r="D4" s="40"/>
      <c r="E4" s="40"/>
    </row>
    <row r="5" spans="1:5" ht="14.25" customHeight="1">
      <c r="A5" s="1"/>
      <c r="B5" s="40" t="s">
        <v>38</v>
      </c>
      <c r="C5" s="40"/>
      <c r="D5" s="40"/>
      <c r="E5" s="40"/>
    </row>
    <row r="6" spans="1:5" ht="16.5" customHeight="1">
      <c r="A6" s="1"/>
      <c r="B6" s="40" t="s">
        <v>64</v>
      </c>
      <c r="C6" s="40"/>
      <c r="D6" s="40"/>
      <c r="E6" s="40"/>
    </row>
    <row r="7" spans="1:5" ht="69.75" customHeight="1">
      <c r="A7" s="39" t="s">
        <v>80</v>
      </c>
      <c r="B7" s="39"/>
      <c r="C7" s="39"/>
      <c r="D7" s="39"/>
      <c r="E7" s="39"/>
    </row>
    <row r="8" ht="14.25" customHeight="1">
      <c r="E8" s="7" t="s">
        <v>9</v>
      </c>
    </row>
    <row r="9" spans="1:5" ht="32.25" customHeight="1">
      <c r="A9" s="20" t="s">
        <v>6</v>
      </c>
      <c r="B9" s="21" t="s">
        <v>7</v>
      </c>
      <c r="C9" s="22" t="s">
        <v>39</v>
      </c>
      <c r="D9" s="21" t="s">
        <v>40</v>
      </c>
      <c r="E9" s="21" t="s">
        <v>41</v>
      </c>
    </row>
    <row r="10" spans="1:5" ht="15.75">
      <c r="A10" s="5">
        <v>1</v>
      </c>
      <c r="B10" s="6">
        <v>2</v>
      </c>
      <c r="C10" s="19">
        <v>3</v>
      </c>
      <c r="D10" s="6">
        <v>4</v>
      </c>
      <c r="E10" s="6">
        <v>5</v>
      </c>
    </row>
    <row r="11" spans="1:5" ht="15.75">
      <c r="A11" s="9" t="s">
        <v>42</v>
      </c>
      <c r="B11" s="10"/>
      <c r="C11" s="18"/>
      <c r="D11" s="6"/>
      <c r="E11" s="6"/>
    </row>
    <row r="12" spans="1:5" ht="19.5" customHeight="1">
      <c r="A12" s="11" t="s">
        <v>0</v>
      </c>
      <c r="B12" s="25" t="s">
        <v>28</v>
      </c>
      <c r="C12" s="27">
        <f>C13+C19+C24+C26+C31+C34+C37</f>
        <v>4575.7</v>
      </c>
      <c r="D12" s="27">
        <f>D13+D19+D24+D26+D31+D34+D37</f>
        <v>4668.06592</v>
      </c>
      <c r="E12" s="23">
        <f>D12/C12*100</f>
        <v>102.01861835347597</v>
      </c>
    </row>
    <row r="13" spans="1:5" ht="16.5" customHeight="1">
      <c r="A13" s="12" t="s">
        <v>1</v>
      </c>
      <c r="B13" s="25" t="s">
        <v>27</v>
      </c>
      <c r="C13" s="27">
        <f>C14</f>
        <v>903</v>
      </c>
      <c r="D13" s="27">
        <f>D14</f>
        <v>1003.1050499999999</v>
      </c>
      <c r="E13" s="23">
        <f aca="true" t="shared" si="0" ref="E13:E46">D13/C13*100</f>
        <v>111.08583056478405</v>
      </c>
    </row>
    <row r="14" spans="1:5" ht="16.5" customHeight="1">
      <c r="A14" s="13" t="s">
        <v>8</v>
      </c>
      <c r="B14" s="26" t="s">
        <v>26</v>
      </c>
      <c r="C14" s="28">
        <f>C15+C16+C17+C18</f>
        <v>903</v>
      </c>
      <c r="D14" s="28">
        <f>D15+D16+D17+D18</f>
        <v>1003.1050499999999</v>
      </c>
      <c r="E14" s="34">
        <f t="shared" si="0"/>
        <v>111.08583056478405</v>
      </c>
    </row>
    <row r="15" spans="1:5" ht="63.75" customHeight="1">
      <c r="A15" s="13" t="s">
        <v>47</v>
      </c>
      <c r="B15" s="26" t="s">
        <v>48</v>
      </c>
      <c r="C15" s="28">
        <v>877.2</v>
      </c>
      <c r="D15" s="28">
        <v>975.22511</v>
      </c>
      <c r="E15" s="34">
        <f t="shared" si="0"/>
        <v>111.17477314181485</v>
      </c>
    </row>
    <row r="16" spans="1:5" ht="52.5" customHeight="1">
      <c r="A16" s="13" t="s">
        <v>60</v>
      </c>
      <c r="B16" s="26" t="s">
        <v>25</v>
      </c>
      <c r="C16" s="28">
        <v>0.4</v>
      </c>
      <c r="D16" s="28">
        <v>0.40879</v>
      </c>
      <c r="E16" s="34">
        <f t="shared" si="0"/>
        <v>102.19749999999999</v>
      </c>
    </row>
    <row r="17" spans="1:5" ht="53.25" customHeight="1">
      <c r="A17" s="14" t="s">
        <v>81</v>
      </c>
      <c r="B17" s="26" t="s">
        <v>49</v>
      </c>
      <c r="C17" s="28">
        <v>20.9</v>
      </c>
      <c r="D17" s="28">
        <v>21.42075</v>
      </c>
      <c r="E17" s="34">
        <f t="shared" si="0"/>
        <v>102.49162679425838</v>
      </c>
    </row>
    <row r="18" spans="1:5" ht="92.25" customHeight="1">
      <c r="A18" s="14" t="s">
        <v>50</v>
      </c>
      <c r="B18" s="26" t="s">
        <v>51</v>
      </c>
      <c r="C18" s="28">
        <v>4.5</v>
      </c>
      <c r="D18" s="28">
        <v>6.0504</v>
      </c>
      <c r="E18" s="34">
        <f t="shared" si="0"/>
        <v>134.45333333333335</v>
      </c>
    </row>
    <row r="19" spans="1:5" ht="33.75" customHeight="1">
      <c r="A19" s="33" t="s">
        <v>73</v>
      </c>
      <c r="B19" s="35" t="s">
        <v>74</v>
      </c>
      <c r="C19" s="27">
        <f>C20+C21+C22+C23</f>
        <v>1137.5</v>
      </c>
      <c r="D19" s="27">
        <f>D20+D21+D22+D23</f>
        <v>1130.94042</v>
      </c>
      <c r="E19" s="23">
        <f t="shared" si="0"/>
        <v>99.42333362637362</v>
      </c>
    </row>
    <row r="20" spans="1:5" ht="42" customHeight="1">
      <c r="A20" s="30" t="s">
        <v>65</v>
      </c>
      <c r="B20" s="32" t="s">
        <v>69</v>
      </c>
      <c r="C20" s="28">
        <v>494.7</v>
      </c>
      <c r="D20" s="28">
        <v>426.83627</v>
      </c>
      <c r="E20" s="34">
        <f t="shared" si="0"/>
        <v>86.2818415201132</v>
      </c>
    </row>
    <row r="21" spans="1:5" ht="56.25" customHeight="1">
      <c r="A21" s="31" t="s">
        <v>66</v>
      </c>
      <c r="B21" s="32" t="s">
        <v>70</v>
      </c>
      <c r="C21" s="28">
        <v>8.5</v>
      </c>
      <c r="D21" s="28">
        <v>9.6146</v>
      </c>
      <c r="E21" s="34">
        <f t="shared" si="0"/>
        <v>113.11294117647057</v>
      </c>
    </row>
    <row r="22" spans="1:5" ht="53.25" customHeight="1">
      <c r="A22" s="30" t="s">
        <v>67</v>
      </c>
      <c r="B22" s="32" t="s">
        <v>71</v>
      </c>
      <c r="C22" s="28">
        <v>605.6</v>
      </c>
      <c r="D22" s="28">
        <v>731.21962</v>
      </c>
      <c r="E22" s="34">
        <f t="shared" si="0"/>
        <v>120.74300198150594</v>
      </c>
    </row>
    <row r="23" spans="1:5" ht="54" customHeight="1">
      <c r="A23" s="30" t="s">
        <v>68</v>
      </c>
      <c r="B23" s="32" t="s">
        <v>72</v>
      </c>
      <c r="C23" s="28">
        <v>28.7</v>
      </c>
      <c r="D23" s="28">
        <v>-36.73007</v>
      </c>
      <c r="E23" s="34">
        <f t="shared" si="0"/>
        <v>-127.97933797909407</v>
      </c>
    </row>
    <row r="24" spans="1:5" ht="15.75">
      <c r="A24" s="15" t="s">
        <v>52</v>
      </c>
      <c r="B24" s="25" t="s">
        <v>36</v>
      </c>
      <c r="C24" s="27">
        <f>C25</f>
        <v>7.5</v>
      </c>
      <c r="D24" s="27">
        <f>D25</f>
        <v>7.57168</v>
      </c>
      <c r="E24" s="23">
        <f t="shared" si="0"/>
        <v>100.95573333333331</v>
      </c>
    </row>
    <row r="25" spans="1:5" ht="15.75">
      <c r="A25" s="14" t="s">
        <v>43</v>
      </c>
      <c r="B25" s="26" t="s">
        <v>37</v>
      </c>
      <c r="C25" s="28">
        <v>7.5</v>
      </c>
      <c r="D25" s="28">
        <v>7.57168</v>
      </c>
      <c r="E25" s="34">
        <f t="shared" si="0"/>
        <v>100.95573333333331</v>
      </c>
    </row>
    <row r="26" spans="1:5" ht="15" customHeight="1">
      <c r="A26" s="15" t="s">
        <v>2</v>
      </c>
      <c r="B26" s="25" t="s">
        <v>24</v>
      </c>
      <c r="C26" s="27">
        <f>C27+C28</f>
        <v>1589.4</v>
      </c>
      <c r="D26" s="27">
        <f>D27+D28</f>
        <v>1700.19683</v>
      </c>
      <c r="E26" s="23">
        <f t="shared" si="0"/>
        <v>106.97098464829496</v>
      </c>
    </row>
    <row r="27" spans="1:5" ht="51.75" customHeight="1">
      <c r="A27" s="14" t="s">
        <v>53</v>
      </c>
      <c r="B27" s="26" t="s">
        <v>23</v>
      </c>
      <c r="C27" s="28">
        <v>303.9</v>
      </c>
      <c r="D27" s="28">
        <v>339.84936</v>
      </c>
      <c r="E27" s="34">
        <f t="shared" si="0"/>
        <v>111.8293385982231</v>
      </c>
    </row>
    <row r="28" spans="1:5" ht="16.5" customHeight="1">
      <c r="A28" s="11" t="s">
        <v>14</v>
      </c>
      <c r="B28" s="25" t="s">
        <v>22</v>
      </c>
      <c r="C28" s="27">
        <f>C30+C29</f>
        <v>1285.5</v>
      </c>
      <c r="D28" s="27">
        <f>D30+D29</f>
        <v>1360.3474700000002</v>
      </c>
      <c r="E28" s="23">
        <f t="shared" si="0"/>
        <v>105.82244029560484</v>
      </c>
    </row>
    <row r="29" spans="1:5" ht="63.75" customHeight="1">
      <c r="A29" s="13" t="s">
        <v>61</v>
      </c>
      <c r="B29" s="26" t="s">
        <v>21</v>
      </c>
      <c r="C29" s="28">
        <v>963.1</v>
      </c>
      <c r="D29" s="28">
        <v>1005.46631</v>
      </c>
      <c r="E29" s="34">
        <f t="shared" si="0"/>
        <v>104.39895234139757</v>
      </c>
    </row>
    <row r="30" spans="1:5" ht="76.5">
      <c r="A30" s="13" t="s">
        <v>62</v>
      </c>
      <c r="B30" s="26" t="s">
        <v>20</v>
      </c>
      <c r="C30" s="28">
        <v>322.4</v>
      </c>
      <c r="D30" s="28">
        <v>354.88116</v>
      </c>
      <c r="E30" s="34">
        <f t="shared" si="0"/>
        <v>110.07480148883376</v>
      </c>
    </row>
    <row r="31" spans="1:5" ht="42" customHeight="1">
      <c r="A31" s="11" t="s">
        <v>3</v>
      </c>
      <c r="B31" s="25" t="s">
        <v>19</v>
      </c>
      <c r="C31" s="27">
        <f>C32+C33</f>
        <v>735.4</v>
      </c>
      <c r="D31" s="27">
        <f>D32+D33</f>
        <v>617.94537</v>
      </c>
      <c r="E31" s="23">
        <f t="shared" si="0"/>
        <v>84.02847022028828</v>
      </c>
    </row>
    <row r="32" spans="1:5" ht="64.5" customHeight="1">
      <c r="A32" s="13" t="s">
        <v>4</v>
      </c>
      <c r="B32" s="26" t="s">
        <v>54</v>
      </c>
      <c r="C32" s="28">
        <v>521.8</v>
      </c>
      <c r="D32" s="28">
        <v>415.35994</v>
      </c>
      <c r="E32" s="34">
        <f t="shared" si="0"/>
        <v>79.6013683403603</v>
      </c>
    </row>
    <row r="33" spans="1:5" ht="66.75" customHeight="1">
      <c r="A33" s="13" t="s">
        <v>55</v>
      </c>
      <c r="B33" s="26" t="s">
        <v>18</v>
      </c>
      <c r="C33" s="28">
        <v>213.6</v>
      </c>
      <c r="D33" s="28">
        <v>202.58543</v>
      </c>
      <c r="E33" s="34">
        <f t="shared" si="0"/>
        <v>94.84336610486892</v>
      </c>
    </row>
    <row r="34" spans="1:5" ht="33.75" customHeight="1">
      <c r="A34" s="11" t="s">
        <v>29</v>
      </c>
      <c r="B34" s="25" t="s">
        <v>17</v>
      </c>
      <c r="C34" s="27">
        <f>C35+C36</f>
        <v>83</v>
      </c>
      <c r="D34" s="27">
        <f>D35+D36</f>
        <v>88.39157</v>
      </c>
      <c r="E34" s="23">
        <f t="shared" si="0"/>
        <v>106.49586746987951</v>
      </c>
    </row>
    <row r="35" spans="1:5" ht="32.25" customHeight="1">
      <c r="A35" s="13" t="s">
        <v>56</v>
      </c>
      <c r="B35" s="26" t="s">
        <v>57</v>
      </c>
      <c r="C35" s="28">
        <v>14.4</v>
      </c>
      <c r="D35" s="28">
        <v>14.40154</v>
      </c>
      <c r="E35" s="34">
        <f t="shared" si="0"/>
        <v>100.01069444444444</v>
      </c>
    </row>
    <row r="36" spans="1:5" ht="29.25" customHeight="1">
      <c r="A36" s="14" t="s">
        <v>75</v>
      </c>
      <c r="B36" s="26" t="s">
        <v>76</v>
      </c>
      <c r="C36" s="28">
        <v>68.6</v>
      </c>
      <c r="D36" s="28">
        <v>73.99003</v>
      </c>
      <c r="E36" s="34">
        <f t="shared" si="0"/>
        <v>107.8571865889213</v>
      </c>
    </row>
    <row r="37" spans="1:8" ht="33.75" customHeight="1">
      <c r="A37" s="11" t="s">
        <v>33</v>
      </c>
      <c r="B37" s="25" t="s">
        <v>35</v>
      </c>
      <c r="C37" s="27">
        <f>C38</f>
        <v>119.9</v>
      </c>
      <c r="D37" s="27">
        <f>D38</f>
        <v>119.915</v>
      </c>
      <c r="E37" s="23">
        <f t="shared" si="0"/>
        <v>100.01251042535446</v>
      </c>
      <c r="H37" s="2"/>
    </row>
    <row r="38" spans="1:8" ht="50.25" customHeight="1">
      <c r="A38" s="13" t="s">
        <v>34</v>
      </c>
      <c r="B38" s="26" t="s">
        <v>77</v>
      </c>
      <c r="C38" s="28">
        <v>119.9</v>
      </c>
      <c r="D38" s="28">
        <v>119.915</v>
      </c>
      <c r="E38" s="34">
        <f t="shared" si="0"/>
        <v>100.01251042535446</v>
      </c>
      <c r="H38" s="3"/>
    </row>
    <row r="39" spans="1:8" s="8" customFormat="1" ht="18.75" customHeight="1">
      <c r="A39" s="4" t="s">
        <v>63</v>
      </c>
      <c r="B39" s="26"/>
      <c r="C39" s="27">
        <f>C12</f>
        <v>4575.7</v>
      </c>
      <c r="D39" s="27">
        <f>D12</f>
        <v>4668.06592</v>
      </c>
      <c r="E39" s="23">
        <f t="shared" si="0"/>
        <v>102.01861835347597</v>
      </c>
      <c r="H39" s="2"/>
    </row>
    <row r="40" spans="1:5" ht="16.5" customHeight="1">
      <c r="A40" s="11" t="s">
        <v>5</v>
      </c>
      <c r="B40" s="25" t="s">
        <v>16</v>
      </c>
      <c r="C40" s="27">
        <f>C41+C42+C43+C44</f>
        <v>7811.15541</v>
      </c>
      <c r="D40" s="27">
        <f>D41+D42+D43+D44+D45</f>
        <v>6601.50444</v>
      </c>
      <c r="E40" s="23">
        <f t="shared" si="0"/>
        <v>84.5138022929184</v>
      </c>
    </row>
    <row r="41" spans="1:5" ht="28.5" customHeight="1">
      <c r="A41" s="14" t="s">
        <v>44</v>
      </c>
      <c r="B41" s="26" t="s">
        <v>45</v>
      </c>
      <c r="C41" s="28">
        <v>823.5</v>
      </c>
      <c r="D41" s="28">
        <v>823.5</v>
      </c>
      <c r="E41" s="34">
        <f t="shared" si="0"/>
        <v>100</v>
      </c>
    </row>
    <row r="42" spans="1:9" ht="64.5" customHeight="1">
      <c r="A42" s="14" t="s">
        <v>58</v>
      </c>
      <c r="B42" s="26" t="s">
        <v>46</v>
      </c>
      <c r="C42" s="28">
        <v>6675.82041</v>
      </c>
      <c r="D42" s="28">
        <v>5468.16944</v>
      </c>
      <c r="E42" s="34">
        <f t="shared" si="0"/>
        <v>81.91007403088604</v>
      </c>
      <c r="I42" s="16"/>
    </row>
    <row r="43" spans="1:5" ht="16.5" customHeight="1">
      <c r="A43" s="13" t="s">
        <v>32</v>
      </c>
      <c r="B43" s="26" t="s">
        <v>59</v>
      </c>
      <c r="C43" s="28">
        <v>176.835</v>
      </c>
      <c r="D43" s="28">
        <v>176.835</v>
      </c>
      <c r="E43" s="34">
        <f t="shared" si="0"/>
        <v>100</v>
      </c>
    </row>
    <row r="44" spans="1:5" ht="54.75" customHeight="1">
      <c r="A44" s="13" t="s">
        <v>30</v>
      </c>
      <c r="B44" s="26" t="s">
        <v>31</v>
      </c>
      <c r="C44" s="28">
        <v>135</v>
      </c>
      <c r="D44" s="28">
        <v>135</v>
      </c>
      <c r="E44" s="34">
        <f t="shared" si="0"/>
        <v>100</v>
      </c>
    </row>
    <row r="45" spans="1:5" ht="40.5" customHeight="1">
      <c r="A45" s="38" t="s">
        <v>79</v>
      </c>
      <c r="B45" s="36" t="s">
        <v>78</v>
      </c>
      <c r="C45" s="37"/>
      <c r="D45" s="28">
        <v>-2</v>
      </c>
      <c r="E45" s="34"/>
    </row>
    <row r="46" spans="1:5" ht="15" customHeight="1">
      <c r="A46" s="4" t="s">
        <v>10</v>
      </c>
      <c r="B46" s="24"/>
      <c r="C46" s="29">
        <f>C12+C40</f>
        <v>12386.85541</v>
      </c>
      <c r="D46" s="27">
        <f>D12+D40</f>
        <v>11269.57036</v>
      </c>
      <c r="E46" s="23">
        <f t="shared" si="0"/>
        <v>90.98007514402721</v>
      </c>
    </row>
  </sheetData>
  <sheetProtection/>
  <mergeCells count="7">
    <mergeCell ref="A7:E7"/>
    <mergeCell ref="B1:E1"/>
    <mergeCell ref="B2:E2"/>
    <mergeCell ref="B3:E3"/>
    <mergeCell ref="B4:E4"/>
    <mergeCell ref="B5:E5"/>
    <mergeCell ref="B6:E6"/>
  </mergeCells>
  <printOptions/>
  <pageMargins left="0.1968503937007874" right="0"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6" sqref="C46"/>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dc:creator>
  <cp:keywords/>
  <dc:description/>
  <cp:lastModifiedBy>Экономист</cp:lastModifiedBy>
  <cp:lastPrinted>2015-04-17T06:24:43Z</cp:lastPrinted>
  <dcterms:created xsi:type="dcterms:W3CDTF">2008-10-21T04:55:43Z</dcterms:created>
  <dcterms:modified xsi:type="dcterms:W3CDTF">2015-04-17T06:27:46Z</dcterms:modified>
  <cp:category/>
  <cp:version/>
  <cp:contentType/>
  <cp:contentStatus/>
</cp:coreProperties>
</file>