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<sst xmlns="http://schemas.openxmlformats.org/spreadsheetml/2006/main" count="72" uniqueCount="72">
  <si>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</si>
  <si>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</si>
  <si>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</si>
  <si>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</si>
  <si>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</si>
  <si>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</si>
  <si>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</si>
  <si>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</si>
  <si>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</si>
  <si>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</si>
  <si>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</si>
  <si>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</si>
  <si>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</si>
  <si>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</si>
  <si>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</si>
  <si>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</si>
  <si>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</si>
  <si>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</si>
  <si>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</si>
  <si>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</si>
  <si>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</si>
  <si>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</si>
  <si>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</si>
  <si>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</si>
  <si>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</si>
  <si>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</si>
  <si>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</si>
  <si>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</si>
  <si>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</si>
  <si>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</si>
  <si>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</si>
  <si>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</si>
  <si>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</si>
  <si>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</si>
  <si>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</si>
  <si>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</si>
  <si>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</si>
  <si>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</si>
  <si>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</si>
  <si>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</si>
  <si>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</si>
  <si>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</si>
  <si>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</si>
  <si>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</si>
  <si>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</si>
  <si>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</si>
  <si>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</si>
  <si>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</si>
  <si>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</si>
  <si>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</si>
  <si>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</si>
  <si>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</si>
  <si>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</si>
  <si>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</si>
  <si>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</si>
  <si>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пр.Кадровое обеспечение</t>
  </si>
  <si>
    <t>пр.Энергосбережение</t>
  </si>
  <si>
    <t>Дрова</t>
  </si>
  <si>
    <t>Почетный гражданин</t>
  </si>
  <si>
    <t>Запчасти</t>
  </si>
  <si>
    <t xml:space="preserve"> - упрощенная система налогообложения</t>
  </si>
  <si>
    <t>Услуги редакции</t>
  </si>
  <si>
    <t>прочие работы и услуги</t>
  </si>
  <si>
    <t>Прочие расходы</t>
  </si>
  <si>
    <t>МО «Тереньгульский район» за октябрь  2016 года.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</si>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</sst>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185" fontId="4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85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right"/>
    </xf>
    <xf numFmtId="185" fontId="1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20">
      <selection activeCell="B71" sqref="B71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5" t="s">
        <v>0</v>
      </c>
      <c r="B1" s="5"/>
    </row>
    <row r="3" spans="1:2" ht="18.75">
      <c r="A3" s="10" t="s">
        <v>64</v>
      </c>
      <c r="B3" s="10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9" t="s">
        <v>6</v>
      </c>
      <c r="B6" s="9"/>
    </row>
    <row r="7" spans="1:2" s="4" customFormat="1" ht="15.75">
      <c r="A7" s="11" t="s">
        <v>7</v>
      </c>
      <c r="B7" s="12">
        <f>B8+B10+B11+B12+B13+B14+B15+B16+B9</f>
        <v>2653.7</v>
      </c>
    </row>
    <row r="8" spans="1:2" s="4" customFormat="1" ht="15.75">
      <c r="A8" s="13" t="s">
        <v>8</v>
      </c>
      <c r="B8" s="14">
        <v>1162.75</v>
      </c>
    </row>
    <row r="9" spans="1:2" s="4" customFormat="1" ht="15.75">
      <c r="A9" s="15" t="s">
        <v>48</v>
      </c>
      <c r="B9" s="14">
        <v>665.3</v>
      </c>
    </row>
    <row r="10" spans="1:2" s="4" customFormat="1" ht="31.5">
      <c r="A10" s="13" t="s">
        <v>9</v>
      </c>
      <c r="B10" s="14">
        <v>690.31</v>
      </c>
    </row>
    <row r="11" spans="1:2" s="4" customFormat="1" ht="15.75" hidden="1">
      <c r="A11" s="13" t="s">
        <v>10</v>
      </c>
      <c r="B11" s="14"/>
    </row>
    <row r="12" spans="1:2" ht="15" customHeight="1">
      <c r="A12" s="13" t="s">
        <v>60</v>
      </c>
      <c r="B12" s="14">
        <v>55.08</v>
      </c>
    </row>
    <row r="13" spans="1:2" s="4" customFormat="1" ht="0.75" customHeight="1" hidden="1">
      <c r="A13" s="13" t="s">
        <v>11</v>
      </c>
      <c r="B13" s="14"/>
    </row>
    <row r="14" spans="1:2" s="4" customFormat="1" ht="15.75">
      <c r="A14" s="13" t="s">
        <v>12</v>
      </c>
      <c r="B14" s="14">
        <v>70.86</v>
      </c>
    </row>
    <row r="15" spans="1:2" s="4" customFormat="1" ht="15.75">
      <c r="A15" s="15" t="s">
        <v>31</v>
      </c>
      <c r="B15" s="14">
        <v>9.4</v>
      </c>
    </row>
    <row r="16" spans="1:2" s="4" customFormat="1" ht="15.75">
      <c r="A16" s="15" t="s">
        <v>13</v>
      </c>
      <c r="B16" s="14"/>
    </row>
    <row r="17" spans="1:2" s="4" customFormat="1" ht="15.75">
      <c r="A17" s="16" t="s">
        <v>14</v>
      </c>
      <c r="B17" s="12">
        <f>B18+B21+B22+B23+B26+B27+B20+B19+B28</f>
        <v>786.68</v>
      </c>
    </row>
    <row r="18" spans="1:2" s="4" customFormat="1" ht="31.5" hidden="1">
      <c r="A18" s="13" t="s">
        <v>15</v>
      </c>
      <c r="B18" s="14">
        <v>0</v>
      </c>
    </row>
    <row r="19" spans="1:2" s="4" customFormat="1" ht="15.75">
      <c r="A19" s="17" t="s">
        <v>23</v>
      </c>
      <c r="B19" s="14">
        <v>125.39</v>
      </c>
    </row>
    <row r="20" spans="1:2" s="4" customFormat="1" ht="15.75">
      <c r="A20" s="18" t="s">
        <v>22</v>
      </c>
      <c r="B20" s="14">
        <v>7.06</v>
      </c>
    </row>
    <row r="21" spans="1:2" s="4" customFormat="1" ht="15.75">
      <c r="A21" s="13" t="s">
        <v>16</v>
      </c>
      <c r="B21" s="14">
        <v>131.37</v>
      </c>
    </row>
    <row r="22" spans="1:2" s="4" customFormat="1" ht="31.5">
      <c r="A22" s="13" t="s">
        <v>17</v>
      </c>
      <c r="B22" s="14">
        <v>497.86</v>
      </c>
    </row>
    <row r="23" spans="1:2" s="4" customFormat="1" ht="15" customHeight="1">
      <c r="A23" s="13" t="s">
        <v>25</v>
      </c>
      <c r="B23" s="14">
        <f>B24+B25</f>
        <v>6.6</v>
      </c>
    </row>
    <row r="24" spans="1:2" s="4" customFormat="1" ht="15.75" hidden="1">
      <c r="A24" s="15" t="s">
        <v>21</v>
      </c>
      <c r="B24" s="14"/>
    </row>
    <row r="25" spans="1:2" s="4" customFormat="1" ht="15.75">
      <c r="A25" s="15" t="s">
        <v>20</v>
      </c>
      <c r="B25" s="14">
        <v>6.6</v>
      </c>
    </row>
    <row r="26" spans="1:2" s="4" customFormat="1" ht="15.75">
      <c r="A26" s="15" t="s">
        <v>18</v>
      </c>
      <c r="B26" s="14">
        <v>18.4</v>
      </c>
    </row>
    <row r="27" spans="1:2" s="4" customFormat="1" ht="15.75" hidden="1">
      <c r="A27" s="15" t="s">
        <v>19</v>
      </c>
      <c r="B27" s="14"/>
    </row>
    <row r="28" spans="1:2" s="4" customFormat="1" ht="15.75" hidden="1">
      <c r="A28" s="15" t="s">
        <v>43</v>
      </c>
      <c r="B28" s="14"/>
    </row>
    <row r="29" spans="1:2" s="4" customFormat="1" ht="15.75">
      <c r="A29" s="19" t="s">
        <v>26</v>
      </c>
      <c r="B29" s="12">
        <f>B7+B17</f>
        <v>3440.3799999999997</v>
      </c>
    </row>
    <row r="30" spans="1:2" s="4" customFormat="1" ht="18.75">
      <c r="A30" s="7" t="s">
        <v>5</v>
      </c>
      <c r="B30" s="8"/>
    </row>
    <row r="31" spans="1:2" s="4" customFormat="1" ht="15.75">
      <c r="A31" s="20" t="s">
        <v>29</v>
      </c>
      <c r="B31" s="21">
        <f>38.682+221.215+34.931+408.977+136.279+25.946+64.644+34.322+41.004+46.771+18.9+3.6+34.36+39.378+1.286+0.625+1.506</f>
        <v>1152.426</v>
      </c>
    </row>
    <row r="32" spans="1:2" s="4" customFormat="1" ht="15.75">
      <c r="A32" s="20" t="s">
        <v>40</v>
      </c>
      <c r="B32" s="21">
        <v>5.5</v>
      </c>
    </row>
    <row r="33" spans="1:2" s="4" customFormat="1" ht="15.75">
      <c r="A33" s="20" t="s">
        <v>2</v>
      </c>
      <c r="B33" s="22">
        <f>2.994+5.5+5</f>
        <v>13.494</v>
      </c>
    </row>
    <row r="34" spans="1:2" s="4" customFormat="1" ht="15.75" hidden="1">
      <c r="A34" s="23" t="s">
        <v>42</v>
      </c>
      <c r="B34" s="22"/>
    </row>
    <row r="35" spans="1:2" s="4" customFormat="1" ht="15.75" hidden="1">
      <c r="A35" s="23" t="s">
        <v>37</v>
      </c>
      <c r="B35" s="22"/>
    </row>
    <row r="36" spans="1:2" s="4" customFormat="1" ht="15.75">
      <c r="A36" s="24" t="s">
        <v>67</v>
      </c>
      <c r="B36" s="22">
        <f>130.3+100</f>
        <v>230.3</v>
      </c>
    </row>
    <row r="37" spans="1:2" s="4" customFormat="1" ht="15.75">
      <c r="A37" s="25" t="s">
        <v>30</v>
      </c>
      <c r="B37" s="14">
        <f>7.231+2+10+14.86</f>
        <v>34.091</v>
      </c>
    </row>
    <row r="38" spans="1:2" s="4" customFormat="1" ht="15.75" hidden="1">
      <c r="A38" s="25" t="s">
        <v>65</v>
      </c>
      <c r="B38" s="14"/>
    </row>
    <row r="39" spans="1:2" s="4" customFormat="1" ht="14.25" customHeight="1">
      <c r="A39" s="25" t="s">
        <v>54</v>
      </c>
      <c r="B39" s="14">
        <v>12.49</v>
      </c>
    </row>
    <row r="40" spans="1:2" s="4" customFormat="1" ht="15.75" hidden="1">
      <c r="A40" s="25" t="s">
        <v>53</v>
      </c>
      <c r="B40" s="14"/>
    </row>
    <row r="41" spans="1:2" s="4" customFormat="1" ht="15.75">
      <c r="A41" s="25" t="s">
        <v>61</v>
      </c>
      <c r="B41" s="14">
        <v>0.751</v>
      </c>
    </row>
    <row r="42" spans="1:2" s="4" customFormat="1" ht="15.75">
      <c r="A42" s="25" t="s">
        <v>32</v>
      </c>
      <c r="B42" s="14">
        <v>2</v>
      </c>
    </row>
    <row r="43" spans="1:2" s="4" customFormat="1" ht="0.75" customHeight="1" hidden="1">
      <c r="A43" s="25" t="s">
        <v>33</v>
      </c>
      <c r="B43" s="14"/>
    </row>
    <row r="44" spans="1:2" s="4" customFormat="1" ht="15.75" hidden="1">
      <c r="A44" s="25" t="s">
        <v>55</v>
      </c>
      <c r="B44" s="14"/>
    </row>
    <row r="45" spans="1:2" s="4" customFormat="1" ht="15.75">
      <c r="A45" s="25" t="s">
        <v>71</v>
      </c>
      <c r="B45" s="14">
        <v>27</v>
      </c>
    </row>
    <row r="46" spans="1:2" s="4" customFormat="1" ht="15.75">
      <c r="A46" s="25" t="s">
        <v>47</v>
      </c>
      <c r="B46" s="14">
        <v>2.642</v>
      </c>
    </row>
    <row r="47" spans="1:2" s="4" customFormat="1" ht="15.75">
      <c r="A47" s="25" t="s">
        <v>66</v>
      </c>
      <c r="B47" s="14">
        <v>3</v>
      </c>
    </row>
    <row r="48" spans="1:2" s="4" customFormat="1" ht="15.75">
      <c r="A48" s="25" t="s">
        <v>69</v>
      </c>
      <c r="B48" s="14">
        <v>76.5</v>
      </c>
    </row>
    <row r="49" spans="1:2" s="4" customFormat="1" ht="15.75">
      <c r="A49" s="25" t="s">
        <v>68</v>
      </c>
      <c r="B49" s="14">
        <v>6.459</v>
      </c>
    </row>
    <row r="50" spans="1:2" s="4" customFormat="1" ht="14.25" customHeight="1">
      <c r="A50" s="25" t="s">
        <v>70</v>
      </c>
      <c r="B50" s="14">
        <f>5-1</f>
        <v>4</v>
      </c>
    </row>
    <row r="51" spans="1:2" s="4" customFormat="1" ht="0.75" customHeight="1" hidden="1">
      <c r="A51" s="25" t="s">
        <v>34</v>
      </c>
      <c r="B51" s="14"/>
    </row>
    <row r="52" spans="1:2" s="4" customFormat="1" ht="15.75">
      <c r="A52" s="25" t="s">
        <v>62</v>
      </c>
      <c r="B52" s="14">
        <f>3+2</f>
        <v>5</v>
      </c>
    </row>
    <row r="53" spans="1:2" s="4" customFormat="1" ht="15.75">
      <c r="A53" s="25" t="s">
        <v>35</v>
      </c>
      <c r="B53" s="14">
        <v>202.883</v>
      </c>
    </row>
    <row r="54" spans="1:2" s="4" customFormat="1" ht="15.75" hidden="1">
      <c r="A54" s="25" t="s">
        <v>56</v>
      </c>
      <c r="B54" s="14"/>
    </row>
    <row r="55" spans="1:2" s="4" customFormat="1" ht="15.75" hidden="1">
      <c r="A55" s="25" t="s">
        <v>36</v>
      </c>
      <c r="B55" s="14"/>
    </row>
    <row r="56" spans="1:2" s="4" customFormat="1" ht="15.75" hidden="1">
      <c r="A56" s="25" t="s">
        <v>44</v>
      </c>
      <c r="B56" s="14"/>
    </row>
    <row r="57" spans="1:2" s="4" customFormat="1" ht="15.75">
      <c r="A57" s="25" t="s">
        <v>38</v>
      </c>
      <c r="B57" s="14">
        <f>3+1.484</f>
        <v>4.484</v>
      </c>
    </row>
    <row r="58" spans="1:2" s="4" customFormat="1" ht="31.5">
      <c r="A58" s="25" t="s">
        <v>49</v>
      </c>
      <c r="B58" s="14">
        <f>1050.8-17.9</f>
        <v>1032.8999999999999</v>
      </c>
    </row>
    <row r="59" spans="1:2" s="4" customFormat="1" ht="0.75" customHeight="1" hidden="1">
      <c r="A59" s="25" t="s">
        <v>51</v>
      </c>
      <c r="B59" s="14"/>
    </row>
    <row r="60" spans="1:2" s="4" customFormat="1" ht="15.75" hidden="1">
      <c r="A60" s="25" t="s">
        <v>58</v>
      </c>
      <c r="B60" s="14"/>
    </row>
    <row r="61" spans="1:2" s="4" customFormat="1" ht="15.75">
      <c r="A61" s="25" t="s">
        <v>50</v>
      </c>
      <c r="B61" s="14">
        <f>2+7.16</f>
        <v>9.16</v>
      </c>
    </row>
    <row r="62" spans="1:2" s="4" customFormat="1" ht="0.75" customHeight="1" hidden="1">
      <c r="A62" s="25" t="s">
        <v>63</v>
      </c>
      <c r="B62" s="14"/>
    </row>
    <row r="63" spans="1:2" s="4" customFormat="1" ht="15.75" hidden="1">
      <c r="A63" s="25" t="s">
        <v>45</v>
      </c>
      <c r="B63" s="14"/>
    </row>
    <row r="64" spans="1:2" s="4" customFormat="1" ht="15.75" hidden="1">
      <c r="A64" s="25" t="s">
        <v>46</v>
      </c>
      <c r="B64" s="14"/>
    </row>
    <row r="65" spans="1:2" ht="15.75">
      <c r="A65" s="25" t="s">
        <v>39</v>
      </c>
      <c r="B65" s="14">
        <v>1.2</v>
      </c>
    </row>
    <row r="66" spans="1:2" ht="15.75" hidden="1">
      <c r="A66" s="25" t="s">
        <v>59</v>
      </c>
      <c r="B66" s="14"/>
    </row>
    <row r="67" spans="1:2" ht="15.75" hidden="1">
      <c r="A67" s="25" t="s">
        <v>52</v>
      </c>
      <c r="B67" s="14"/>
    </row>
    <row r="68" spans="1:2" ht="15.75" hidden="1">
      <c r="A68" s="25" t="s">
        <v>41</v>
      </c>
      <c r="B68" s="14"/>
    </row>
    <row r="69" spans="1:2" ht="15.75" hidden="1">
      <c r="A69" s="25" t="s">
        <v>57</v>
      </c>
      <c r="B69" s="14"/>
    </row>
    <row r="70" spans="1:2" ht="15.75">
      <c r="A70" s="25" t="s">
        <v>27</v>
      </c>
      <c r="B70" s="14">
        <f>100.344+199.707+24.247+9.4+1.5+14.234+2.115+4.2+9.3+120.8+7.5+6.661+5.44</f>
        <v>505.448</v>
      </c>
    </row>
    <row r="71" spans="1:2" ht="15.75">
      <c r="A71" s="25" t="s">
        <v>28</v>
      </c>
      <c r="B71" s="14">
        <f>53.02+14.259</f>
        <v>67.279</v>
      </c>
    </row>
    <row r="72" spans="1:2" ht="15.75">
      <c r="A72" s="25" t="s">
        <v>3</v>
      </c>
      <c r="B72" s="14">
        <f>39.897+0.729</f>
        <v>40.626</v>
      </c>
    </row>
    <row r="73" spans="1:2" ht="15.75">
      <c r="A73" s="26" t="s">
        <v>4</v>
      </c>
      <c r="B73" s="12">
        <f>SUM(B31:B72)</f>
        <v>3439.6329999999994</v>
      </c>
    </row>
    <row r="74" spans="1:2" ht="15.75">
      <c r="A74" s="4"/>
      <c r="B74" s="4"/>
    </row>
    <row r="75" spans="1:3" ht="15.75">
      <c r="A75" s="6" t="s">
        <v>24</v>
      </c>
      <c r="B75" s="6"/>
      <c r="C75" s="6"/>
    </row>
  </sheetData>
  <sheetProtection/>
  <mergeCells count="5">
    <mergeCell ref="A1:B1"/>
    <mergeCell ref="A75:C75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2017-02-21T12:13:03Z</dcterms:modified>
  <cp:category/>
  <cp:version/>
  <cp:contentType/>
  <cp:contentStatus/>
</cp:coreProperties>
</file>