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<sst xmlns="http://schemas.openxmlformats.org/spreadsheetml/2006/main" count="66" uniqueCount="66">
  <si>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</si>
  <si>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</si>
  <si>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</si>
  <si>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</si>
  <si>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</si>
  <si>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</si>
  <si>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</si>
  <si>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</si>
  <si>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</si>
  <si>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</si>
  <si>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</si>
  <si>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налог на имущ-во физических лиц</t>
  </si>
  <si>
    <t xml:space="preserve"> - земельный налог ( к. 106 06000 00 0000 110)</t>
  </si>
  <si>
    <t xml:space="preserve"> - госпошлина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</si>
  <si>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</si>
  <si>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</si>
  <si>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</si>
  <si>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</si>
  <si>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доходы от оказания платных услуг и компенсации затрат государства</t>
  </si>
  <si>
    <t xml:space="preserve"> - штрафы, санкции, возмещение ущерба</t>
  </si>
  <si>
    <t xml:space="preserve"> - прочие неналоговые доходы</t>
  </si>
  <si>
    <t xml:space="preserve"> -  доходы от продаж.земли</t>
  </si>
  <si>
    <t xml:space="preserve"> - доходы от реал.имущества</t>
  </si>
  <si>
    <t xml:space="preserve"> - доходы от использования имущества</t>
  </si>
  <si>
    <t xml:space="preserve"> - арендная плата за земли </t>
  </si>
  <si>
    <t>По данным МУ Финансовый отдел МО «Тереньгульский район»</t>
  </si>
  <si>
    <t xml:space="preserve"> - Продажа материальных и нематериальных активов</t>
  </si>
  <si>
    <t xml:space="preserve">Всего </t>
  </si>
  <si>
    <t>Финансирование бюджетных учреждений</t>
  </si>
  <si>
    <t>Продукты питания</t>
  </si>
  <si>
    <t>Выплата заработной платы с начислениями</t>
  </si>
  <si>
    <t>Услуги по содержанию имущества</t>
  </si>
  <si>
    <t>- патентная система налогооблажения</t>
  </si>
  <si>
    <t>Услуги типографии</t>
  </si>
  <si>
    <t>Услуги банка</t>
  </si>
  <si>
    <t>Оплата труда</t>
  </si>
  <si>
    <t>пр. "Семья и дети"</t>
  </si>
  <si>
    <t>Доплата к пенсии муниципальн.служащих</t>
  </si>
  <si>
    <t>пр. "Спорт"</t>
  </si>
  <si>
    <t>Пособие по соцпомощи населению</t>
  </si>
  <si>
    <t>Оплата налогов, госпошлины, штрафов</t>
  </si>
  <si>
    <t>Страхование автомобилей</t>
  </si>
  <si>
    <t>Канцтовары</t>
  </si>
  <si>
    <t>Коммунальные услуги</t>
  </si>
  <si>
    <t>- доходы от прибыли</t>
  </si>
  <si>
    <t>Командировочные расходы</t>
  </si>
  <si>
    <t>пр.Молодежь</t>
  </si>
  <si>
    <t xml:space="preserve"> - акцизы на нефтепродукты</t>
  </si>
  <si>
    <t>пр. "Развитие информатизации"</t>
  </si>
  <si>
    <t>Предоставление дотации на вырав.бюд.обеспечен.поселениям</t>
  </si>
  <si>
    <t>Оздоровление работников бюджетной сферы</t>
  </si>
  <si>
    <t>Приобретение основных средств</t>
  </si>
  <si>
    <t>Хозтовары</t>
  </si>
  <si>
    <t>Изготовление документов</t>
  </si>
  <si>
    <t>Уголь, дрова</t>
  </si>
  <si>
    <t>пр.Кадровое обеспечение</t>
  </si>
  <si>
    <t>Транспортные услуги</t>
  </si>
  <si>
    <t>Услуги нотариуса</t>
  </si>
  <si>
    <t>МО «Тереньгульский район» за октябрь 2015 года.</t>
  </si>
  <si>
    <t>Возмещение затрат АТП</t>
  </si>
  <si>
    <t>Запчасти</t>
  </si>
  <si>
    <t>Передача полномочий поселениям</t>
  </si>
  <si>
    <t>Оплата аренды</t>
  </si>
  <si>
    <t>Аккредитация</t>
  </si>
  <si>
    <t>Программное обеспечение</t>
  </si>
  <si>
    <t>пр."Повыш.кач-ва жизни"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</si>
</sst>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40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185" fontId="4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185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185" fontId="1" fillId="0" borderId="12" xfId="0" applyNumberFormat="1" applyFont="1" applyFill="1" applyBorder="1" applyAlignment="1">
      <alignment horizontal="right"/>
    </xf>
    <xf numFmtId="185" fontId="1" fillId="0" borderId="1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9"/>
  <sheetViews>
    <sheetView tabSelected="1" zoomScalePageLayoutView="0" workbookViewId="0" topLeftCell="A27">
      <selection activeCell="F9" sqref="F9"/>
    </sheetView>
  </sheetViews>
  <sheetFormatPr defaultColWidth="9.140625" defaultRowHeight="12.75"/>
  <cols>
    <col min="1" max="1" width="63.8515625" style="4" customWidth="1"/>
    <col min="2" max="2" width="21.57421875" style="4" customWidth="1"/>
    <col min="3" max="16384" width="9.140625" style="4" customWidth="1"/>
  </cols>
  <sheetData>
    <row r="1" spans="1:2" ht="49.5" customHeight="1">
      <c r="A1" s="3" t="s">
        <v>0</v>
      </c>
      <c r="B1" s="3"/>
    </row>
    <row r="3" spans="1:2" ht="18.75">
      <c r="A3" s="5" t="s">
        <v>58</v>
      </c>
      <c r="B3" s="5"/>
    </row>
    <row r="4" spans="1:2" ht="9" customHeight="1">
      <c r="A4" s="6"/>
      <c r="B4" s="6"/>
    </row>
    <row r="5" ht="12.75">
      <c r="B5" s="7" t="s">
        <v>1</v>
      </c>
    </row>
    <row r="6" spans="1:2" ht="18.75">
      <c r="A6" s="8" t="s">
        <v>6</v>
      </c>
      <c r="B6" s="8"/>
    </row>
    <row r="7" spans="1:2" s="11" customFormat="1" ht="15.75">
      <c r="A7" s="9" t="s">
        <v>7</v>
      </c>
      <c r="B7" s="10">
        <f>B8+B10+B11+B12+B13+B14+B15+B16+B9</f>
        <v>2562.3</v>
      </c>
    </row>
    <row r="8" spans="1:2" s="11" customFormat="1" ht="15.75">
      <c r="A8" s="12" t="s">
        <v>8</v>
      </c>
      <c r="B8" s="10">
        <v>1195.1</v>
      </c>
    </row>
    <row r="9" spans="1:2" s="11" customFormat="1" ht="15.75">
      <c r="A9" s="13" t="s">
        <v>47</v>
      </c>
      <c r="B9" s="10">
        <v>513.9</v>
      </c>
    </row>
    <row r="10" spans="1:2" s="11" customFormat="1" ht="31.5">
      <c r="A10" s="12" t="s">
        <v>9</v>
      </c>
      <c r="B10" s="10">
        <v>740.9</v>
      </c>
    </row>
    <row r="11" spans="1:2" s="11" customFormat="1" ht="15.75">
      <c r="A11" s="12" t="s">
        <v>10</v>
      </c>
      <c r="B11" s="10"/>
    </row>
    <row r="12" spans="1:2" ht="15.75">
      <c r="A12" s="12" t="s">
        <v>11</v>
      </c>
      <c r="B12" s="10"/>
    </row>
    <row r="13" spans="1:2" s="11" customFormat="1" ht="15.75">
      <c r="A13" s="12" t="s">
        <v>12</v>
      </c>
      <c r="B13" s="10"/>
    </row>
    <row r="14" spans="1:2" s="11" customFormat="1" ht="15.75">
      <c r="A14" s="12" t="s">
        <v>13</v>
      </c>
      <c r="B14" s="10">
        <v>103.8</v>
      </c>
    </row>
    <row r="15" spans="1:2" s="11" customFormat="1" ht="15.75">
      <c r="A15" s="13" t="s">
        <v>32</v>
      </c>
      <c r="B15" s="10">
        <v>8.6</v>
      </c>
    </row>
    <row r="16" spans="1:2" s="11" customFormat="1" ht="15.75">
      <c r="A16" s="13" t="s">
        <v>14</v>
      </c>
      <c r="B16" s="10"/>
    </row>
    <row r="17" spans="1:2" s="11" customFormat="1" ht="15.75">
      <c r="A17" s="13" t="s">
        <v>15</v>
      </c>
      <c r="B17" s="10">
        <f>B18+B21+B22+B23+B26+B27+B20+B19+B28</f>
        <v>1394.4</v>
      </c>
    </row>
    <row r="18" spans="1:2" s="11" customFormat="1" ht="31.5" hidden="1">
      <c r="A18" s="12" t="s">
        <v>16</v>
      </c>
      <c r="B18" s="10">
        <v>0</v>
      </c>
    </row>
    <row r="19" spans="1:2" s="11" customFormat="1" ht="15.75">
      <c r="A19" s="14" t="s">
        <v>24</v>
      </c>
      <c r="B19" s="10">
        <v>335</v>
      </c>
    </row>
    <row r="20" spans="1:2" s="11" customFormat="1" ht="15.75">
      <c r="A20" s="9" t="s">
        <v>23</v>
      </c>
      <c r="B20" s="10">
        <v>20.2</v>
      </c>
    </row>
    <row r="21" spans="1:2" s="11" customFormat="1" ht="15.75">
      <c r="A21" s="12" t="s">
        <v>17</v>
      </c>
      <c r="B21" s="10">
        <v>232</v>
      </c>
    </row>
    <row r="22" spans="1:2" s="11" customFormat="1" ht="31.5">
      <c r="A22" s="12" t="s">
        <v>18</v>
      </c>
      <c r="B22" s="10">
        <v>766.5</v>
      </c>
    </row>
    <row r="23" spans="1:2" s="11" customFormat="1" ht="15.75">
      <c r="A23" s="12" t="s">
        <v>26</v>
      </c>
      <c r="B23" s="10">
        <f>B24+B25</f>
        <v>19.1</v>
      </c>
    </row>
    <row r="24" spans="1:2" s="11" customFormat="1" ht="15.75">
      <c r="A24" s="13" t="s">
        <v>22</v>
      </c>
      <c r="B24" s="10"/>
    </row>
    <row r="25" spans="1:2" s="11" customFormat="1" ht="15.75">
      <c r="A25" s="13" t="s">
        <v>21</v>
      </c>
      <c r="B25" s="10">
        <v>19.1</v>
      </c>
    </row>
    <row r="26" spans="1:2" s="11" customFormat="1" ht="15.75">
      <c r="A26" s="13" t="s">
        <v>19</v>
      </c>
      <c r="B26" s="10">
        <v>19.1</v>
      </c>
    </row>
    <row r="27" spans="1:2" s="11" customFormat="1" ht="15.75">
      <c r="A27" s="13" t="s">
        <v>20</v>
      </c>
      <c r="B27" s="10">
        <v>2.5</v>
      </c>
    </row>
    <row r="28" spans="1:2" s="11" customFormat="1" ht="15.75">
      <c r="A28" s="13" t="s">
        <v>44</v>
      </c>
      <c r="B28" s="10"/>
    </row>
    <row r="29" spans="1:2" s="11" customFormat="1" ht="15.75">
      <c r="A29" s="1" t="s">
        <v>27</v>
      </c>
      <c r="B29" s="2">
        <f>B7+B17</f>
        <v>3956.7000000000003</v>
      </c>
    </row>
    <row r="30" spans="1:2" s="11" customFormat="1" ht="18.75">
      <c r="A30" s="15" t="s">
        <v>5</v>
      </c>
      <c r="B30" s="16"/>
    </row>
    <row r="31" spans="1:2" s="11" customFormat="1" ht="15.75">
      <c r="A31" s="17" t="s">
        <v>30</v>
      </c>
      <c r="B31" s="18">
        <f>21.9+55.1+33+34.5+323.8+100.8+8.5+97.4+8.9+106.6-11.9+17.2+5.2+63.5+1.6+27.7+5.7+29+20+28+99.2+22.8+27+290.6+0.5+1.6</f>
        <v>1418.2000000000003</v>
      </c>
    </row>
    <row r="32" spans="1:2" s="11" customFormat="1" ht="15.75">
      <c r="A32" s="17" t="s">
        <v>41</v>
      </c>
      <c r="B32" s="18">
        <f>16.3</f>
        <v>16.3</v>
      </c>
    </row>
    <row r="33" spans="1:2" s="11" customFormat="1" ht="15" customHeight="1">
      <c r="A33" s="17" t="s">
        <v>2</v>
      </c>
      <c r="B33" s="19">
        <f>4.6+1.6+9+1.1</f>
        <v>16.3</v>
      </c>
    </row>
    <row r="34" spans="1:2" s="11" customFormat="1" ht="15.75" hidden="1">
      <c r="A34" s="20" t="s">
        <v>43</v>
      </c>
      <c r="B34" s="19"/>
    </row>
    <row r="35" spans="1:2" s="11" customFormat="1" ht="15.75" hidden="1">
      <c r="A35" s="20" t="s">
        <v>56</v>
      </c>
      <c r="B35" s="19"/>
    </row>
    <row r="36" spans="1:2" s="11" customFormat="1" ht="15.75" hidden="1">
      <c r="A36" s="21" t="s">
        <v>38</v>
      </c>
      <c r="B36" s="19"/>
    </row>
    <row r="37" spans="1:2" s="11" customFormat="1" ht="15.75">
      <c r="A37" s="22" t="s">
        <v>31</v>
      </c>
      <c r="B37" s="10">
        <f>27.9+75.9+167.3+17.2</f>
        <v>288.3</v>
      </c>
    </row>
    <row r="38" spans="1:2" s="11" customFormat="1" ht="15.75" hidden="1">
      <c r="A38" s="22" t="s">
        <v>57</v>
      </c>
      <c r="B38" s="10"/>
    </row>
    <row r="39" spans="1:2" s="11" customFormat="1" ht="15.75" hidden="1">
      <c r="A39" s="22" t="s">
        <v>53</v>
      </c>
      <c r="B39" s="10"/>
    </row>
    <row r="40" spans="1:2" s="11" customFormat="1" ht="15.75" hidden="1">
      <c r="A40" s="22" t="s">
        <v>54</v>
      </c>
      <c r="B40" s="10"/>
    </row>
    <row r="41" spans="1:2" s="11" customFormat="1" ht="15.75">
      <c r="A41" s="22" t="s">
        <v>33</v>
      </c>
      <c r="B41" s="10">
        <f>1.5</f>
        <v>1.5</v>
      </c>
    </row>
    <row r="42" spans="1:2" s="11" customFormat="1" ht="15.75">
      <c r="A42" s="22" t="s">
        <v>64</v>
      </c>
      <c r="B42" s="10">
        <f>1.1+29.9+36.8</f>
        <v>67.8</v>
      </c>
    </row>
    <row r="43" spans="1:2" s="11" customFormat="1" ht="15.75">
      <c r="A43" s="22" t="s">
        <v>35</v>
      </c>
      <c r="B43" s="10">
        <f>7.1</f>
        <v>7.1</v>
      </c>
    </row>
    <row r="44" spans="1:2" s="11" customFormat="1" ht="15.75" hidden="1">
      <c r="A44" s="22" t="s">
        <v>55</v>
      </c>
      <c r="B44" s="10"/>
    </row>
    <row r="45" spans="1:2" s="11" customFormat="1" ht="15.75" hidden="1">
      <c r="A45" s="22" t="s">
        <v>48</v>
      </c>
      <c r="B45" s="10"/>
    </row>
    <row r="46" spans="1:2" s="11" customFormat="1" ht="15.75" hidden="1">
      <c r="A46" s="22" t="s">
        <v>46</v>
      </c>
      <c r="B46" s="10"/>
    </row>
    <row r="47" spans="1:2" s="11" customFormat="1" ht="15.75" hidden="1">
      <c r="A47" s="22" t="s">
        <v>36</v>
      </c>
      <c r="B47" s="10"/>
    </row>
    <row r="48" spans="1:2" s="11" customFormat="1" ht="15.75">
      <c r="A48" s="22" t="s">
        <v>34</v>
      </c>
      <c r="B48" s="10">
        <f>2.2+0.1</f>
        <v>2.3000000000000003</v>
      </c>
    </row>
    <row r="49" spans="1:2" s="11" customFormat="1" ht="15.75">
      <c r="A49" s="22" t="s">
        <v>37</v>
      </c>
      <c r="B49" s="10">
        <f>222.8</f>
        <v>222.8</v>
      </c>
    </row>
    <row r="50" spans="1:2" s="11" customFormat="1" ht="15.75">
      <c r="A50" s="22" t="s">
        <v>65</v>
      </c>
      <c r="B50" s="10">
        <f>5+3.5</f>
        <v>8.5</v>
      </c>
    </row>
    <row r="51" spans="1:2" s="11" customFormat="1" ht="15.75">
      <c r="A51" s="22" t="s">
        <v>62</v>
      </c>
      <c r="B51" s="10">
        <f>21</f>
        <v>21</v>
      </c>
    </row>
    <row r="52" spans="1:2" s="11" customFormat="1" ht="15" customHeight="1">
      <c r="A52" s="22" t="s">
        <v>45</v>
      </c>
      <c r="B52" s="10">
        <f>4.4+23.6+7.2</f>
        <v>35.2</v>
      </c>
    </row>
    <row r="53" spans="1:2" s="11" customFormat="1" ht="15.75" hidden="1">
      <c r="A53" s="22" t="s">
        <v>39</v>
      </c>
      <c r="B53" s="10"/>
    </row>
    <row r="54" spans="1:2" s="11" customFormat="1" ht="17.25" customHeight="1">
      <c r="A54" s="22" t="s">
        <v>49</v>
      </c>
      <c r="B54" s="10">
        <f>168.4</f>
        <v>168.4</v>
      </c>
    </row>
    <row r="55" spans="1:2" s="11" customFormat="1" ht="15.75">
      <c r="A55" s="22" t="s">
        <v>51</v>
      </c>
      <c r="B55" s="10">
        <f>1.1+70</f>
        <v>71.1</v>
      </c>
    </row>
    <row r="56" spans="1:2" s="11" customFormat="1" ht="15.75">
      <c r="A56" s="22" t="s">
        <v>59</v>
      </c>
      <c r="B56" s="10">
        <f>8.3</f>
        <v>8.3</v>
      </c>
    </row>
    <row r="57" spans="1:2" s="11" customFormat="1" ht="15.75" hidden="1">
      <c r="A57" s="22" t="s">
        <v>50</v>
      </c>
      <c r="B57" s="10"/>
    </row>
    <row r="58" spans="1:2" s="11" customFormat="1" ht="15.75">
      <c r="A58" s="22" t="s">
        <v>63</v>
      </c>
      <c r="B58" s="10">
        <f>3.2+0.8</f>
        <v>4</v>
      </c>
    </row>
    <row r="59" spans="1:2" s="11" customFormat="1" ht="15.75">
      <c r="A59" s="22" t="s">
        <v>61</v>
      </c>
      <c r="B59" s="10">
        <f>138.4+339.5</f>
        <v>477.9</v>
      </c>
    </row>
    <row r="60" spans="1:2" ht="15.75">
      <c r="A60" s="22" t="s">
        <v>40</v>
      </c>
      <c r="B60" s="10">
        <f>4.9+5.7+18.7+0.2+2.2+6.9+0.5+10.4+29.4+0.1+12.2+0.2+4.4+8.8+2.2+8.2+2.9+2.5+1.7+1.2+1+2</f>
        <v>126.30000000000003</v>
      </c>
    </row>
    <row r="61" spans="1:2" ht="15.75" hidden="1">
      <c r="A61" s="22" t="s">
        <v>52</v>
      </c>
      <c r="B61" s="10"/>
    </row>
    <row r="62" spans="1:2" ht="15.75">
      <c r="A62" s="22" t="s">
        <v>42</v>
      </c>
      <c r="B62" s="10">
        <f>3</f>
        <v>3</v>
      </c>
    </row>
    <row r="63" spans="1:2" ht="15.75">
      <c r="A63" s="22" t="s">
        <v>60</v>
      </c>
      <c r="B63" s="10">
        <f>16+10.1+34.2+20.3+16.5</f>
        <v>97.10000000000001</v>
      </c>
    </row>
    <row r="64" spans="1:2" ht="15.75" hidden="1">
      <c r="A64" s="22" t="s">
        <v>28</v>
      </c>
      <c r="B64" s="10"/>
    </row>
    <row r="65" spans="1:2" ht="15.75">
      <c r="A65" s="22" t="s">
        <v>29</v>
      </c>
      <c r="B65" s="10">
        <f>120.5+37.8+18.1+189.4+26.8+213.1+15.6+332.5</f>
        <v>953.8000000000001</v>
      </c>
    </row>
    <row r="66" spans="1:2" ht="15.75">
      <c r="A66" s="22" t="s">
        <v>3</v>
      </c>
      <c r="B66" s="10">
        <f>2.9+73+5.8+122.5+35.1</f>
        <v>239.29999999999998</v>
      </c>
    </row>
    <row r="67" spans="1:2" ht="15.75">
      <c r="A67" s="23" t="s">
        <v>4</v>
      </c>
      <c r="B67" s="2">
        <f>SUM(B31:B66)</f>
        <v>4254.5</v>
      </c>
    </row>
    <row r="68" spans="1:2" ht="15.75">
      <c r="A68" s="11"/>
      <c r="B68" s="11"/>
    </row>
    <row r="69" spans="1:3" ht="15.75">
      <c r="A69" s="24" t="s">
        <v>25</v>
      </c>
      <c r="B69" s="24"/>
      <c r="C69" s="24"/>
    </row>
  </sheetData>
  <sheetProtection/>
  <mergeCells count="5">
    <mergeCell ref="A1:B1"/>
    <mergeCell ref="A69:C69"/>
    <mergeCell ref="A30:B30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КлючниковаСА</cp:lastModifiedBy>
  <cp:lastPrinted>2014-02-06T11:35:14Z</cp:lastPrinted>
  <dcterms:created xsi:type="dcterms:W3CDTF">1996-10-08T23:32:33Z</dcterms:created>
  <dcterms:modified xsi:type="dcterms:W3CDTF">2016-03-17T10:03:08Z</dcterms:modified>
  <cp:category/>
  <cp:version/>
  <cp:contentType/>
  <cp:contentStatus/>
</cp:coreProperties>
</file>